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nifazv\Documents\CAMBIOS NORMATIVOS INVERSIONES\SEGUROS\INFORME DEFINITIVO-DEFINITIVO\ESTE SI\CAMBIO FINAL\"/>
    </mc:Choice>
  </mc:AlternateContent>
  <xr:revisionPtr revIDLastSave="0" documentId="13_ncr:1_{644EFF0B-1F45-4F31-AD7F-74A89DE139BD}" xr6:coauthVersionLast="36" xr6:coauthVersionMax="47" xr10:uidLastSave="{00000000-0000-0000-0000-000000000000}"/>
  <bookViews>
    <workbookView xWindow="-108" yWindow="-108" windowWidth="23256" windowHeight="12456" activeTab="3" xr2:uid="{20BCD3AE-1D16-4431-AAFA-2294F114C74C}"/>
  </bookViews>
  <sheets>
    <sheet name="COBERTURA" sheetId="1" r:id="rId1"/>
    <sheet name="LIQUIDEZ Y DURACION" sheetId="2" r:id="rId2"/>
    <sheet name="CONCENTRACION" sheetId="3" r:id="rId3"/>
    <sheet name="PRIMAS ANTICIPADAS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1" l="1"/>
  <c r="B99" i="1"/>
  <c r="E60" i="3"/>
  <c r="E59" i="3"/>
  <c r="E58" i="3"/>
  <c r="E57" i="3"/>
  <c r="E56" i="3"/>
  <c r="E55" i="3"/>
  <c r="E54" i="3"/>
  <c r="D48" i="3"/>
  <c r="D47" i="3"/>
  <c r="D46" i="3"/>
  <c r="D45" i="3"/>
  <c r="D44" i="3"/>
  <c r="D43" i="3"/>
  <c r="D42" i="3"/>
  <c r="C35" i="3"/>
  <c r="C29" i="3"/>
  <c r="C22" i="3"/>
  <c r="C21" i="3"/>
  <c r="C20" i="3"/>
  <c r="C19" i="3"/>
  <c r="C18" i="3"/>
  <c r="C17" i="3"/>
  <c r="C16" i="3"/>
  <c r="C15" i="3"/>
  <c r="C14" i="3"/>
  <c r="D101" i="2"/>
  <c r="D100" i="2"/>
  <c r="D93" i="1"/>
  <c r="H69" i="1"/>
  <c r="C17" i="1" l="1"/>
  <c r="C14" i="1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C32" i="2"/>
  <c r="D32" i="2"/>
  <c r="C35" i="2"/>
  <c r="H61" i="1"/>
  <c r="B23" i="3" l="1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DB77" i="2"/>
  <c r="DC77" i="2"/>
  <c r="DD77" i="2"/>
  <c r="DE77" i="2"/>
  <c r="DF77" i="2"/>
  <c r="DG77" i="2"/>
  <c r="DH77" i="2"/>
  <c r="DI77" i="2"/>
  <c r="DJ77" i="2"/>
  <c r="DK77" i="2"/>
  <c r="DL77" i="2"/>
  <c r="DM77" i="2"/>
  <c r="DN77" i="2"/>
  <c r="DO77" i="2"/>
  <c r="DP77" i="2"/>
  <c r="DQ77" i="2"/>
  <c r="DR77" i="2"/>
  <c r="C77" i="2"/>
  <c r="I14" i="1" l="1"/>
  <c r="D14" i="1"/>
  <c r="F14" i="1"/>
  <c r="G14" i="1"/>
  <c r="H14" i="1"/>
  <c r="G70" i="1"/>
  <c r="H70" i="1" s="1"/>
  <c r="G71" i="1"/>
  <c r="H71" i="1" s="1"/>
  <c r="G69" i="1"/>
  <c r="H72" i="1"/>
  <c r="F72" i="1"/>
  <c r="E72" i="1"/>
  <c r="D72" i="1"/>
  <c r="C72" i="1"/>
  <c r="G72" i="1" l="1"/>
  <c r="I72" i="1" s="1"/>
  <c r="C51" i="1"/>
  <c r="D51" i="1"/>
  <c r="E51" i="1"/>
  <c r="F51" i="1"/>
  <c r="C28" i="1"/>
  <c r="D28" i="1"/>
  <c r="E28" i="1"/>
  <c r="F28" i="1"/>
  <c r="C68" i="1"/>
  <c r="G28" i="1" l="1"/>
  <c r="I28" i="1" s="1"/>
  <c r="G51" i="1"/>
  <c r="I51" i="1" s="1"/>
  <c r="G60" i="3"/>
  <c r="G59" i="3"/>
  <c r="G58" i="3"/>
  <c r="G57" i="3"/>
  <c r="G56" i="3"/>
  <c r="G55" i="3"/>
  <c r="G54" i="3"/>
  <c r="F45" i="3"/>
  <c r="F46" i="3"/>
  <c r="F44" i="3"/>
  <c r="F47" i="3"/>
  <c r="F48" i="3"/>
  <c r="F43" i="3"/>
  <c r="F42" i="3"/>
  <c r="F68" i="1" l="1"/>
  <c r="F63" i="1"/>
  <c r="F61" i="1"/>
  <c r="F54" i="1"/>
  <c r="F48" i="1"/>
  <c r="F35" i="1"/>
  <c r="F21" i="1"/>
  <c r="F13" i="1"/>
  <c r="F74" i="1" l="1"/>
  <c r="E15" i="3"/>
  <c r="E22" i="3" l="1"/>
  <c r="E21" i="3"/>
  <c r="E20" i="3"/>
  <c r="E19" i="3"/>
  <c r="E18" i="3"/>
  <c r="E17" i="3"/>
  <c r="E16" i="3"/>
  <c r="D102" i="2"/>
  <c r="E32" i="2"/>
  <c r="F31" i="2"/>
  <c r="F79" i="2" s="1"/>
  <c r="N31" i="2"/>
  <c r="Q31" i="2"/>
  <c r="Q79" i="2" s="1"/>
  <c r="R31" i="2"/>
  <c r="R79" i="2" s="1"/>
  <c r="X31" i="2"/>
  <c r="X79" i="2" s="1"/>
  <c r="Z31" i="2"/>
  <c r="Z79" i="2" s="1"/>
  <c r="AC31" i="2"/>
  <c r="AC79" i="2" s="1"/>
  <c r="AD31" i="2"/>
  <c r="AD79" i="2" s="1"/>
  <c r="AL31" i="2"/>
  <c r="AL79" i="2" s="1"/>
  <c r="AO31" i="2"/>
  <c r="AO79" i="2" s="1"/>
  <c r="AP31" i="2"/>
  <c r="AP79" i="2" s="1"/>
  <c r="AX31" i="2"/>
  <c r="AX79" i="2" s="1"/>
  <c r="BA31" i="2"/>
  <c r="BA79" i="2" s="1"/>
  <c r="BB31" i="2"/>
  <c r="BB79" i="2" s="1"/>
  <c r="BH31" i="2"/>
  <c r="BH79" i="2" s="1"/>
  <c r="BJ31" i="2"/>
  <c r="BJ79" i="2" s="1"/>
  <c r="BM31" i="2"/>
  <c r="BM79" i="2" s="1"/>
  <c r="BN31" i="2"/>
  <c r="BN79" i="2" s="1"/>
  <c r="BT31" i="2"/>
  <c r="BT79" i="2" s="1"/>
  <c r="BV31" i="2"/>
  <c r="BV79" i="2" s="1"/>
  <c r="BY31" i="2"/>
  <c r="BY79" i="2" s="1"/>
  <c r="BZ31" i="2"/>
  <c r="BZ79" i="2" s="1"/>
  <c r="CF31" i="2"/>
  <c r="CF79" i="2" s="1"/>
  <c r="CH31" i="2"/>
  <c r="CH79" i="2" s="1"/>
  <c r="CK31" i="2"/>
  <c r="CK79" i="2" s="1"/>
  <c r="CL31" i="2"/>
  <c r="CL79" i="2" s="1"/>
  <c r="CR31" i="2"/>
  <c r="CR79" i="2" s="1"/>
  <c r="CT31" i="2"/>
  <c r="CT79" i="2" s="1"/>
  <c r="CW31" i="2"/>
  <c r="CW79" i="2" s="1"/>
  <c r="CX31" i="2"/>
  <c r="CX79" i="2" s="1"/>
  <c r="DD31" i="2"/>
  <c r="DD79" i="2" s="1"/>
  <c r="DF31" i="2"/>
  <c r="DF79" i="2" s="1"/>
  <c r="DI31" i="2"/>
  <c r="DI79" i="2" s="1"/>
  <c r="DJ31" i="2"/>
  <c r="DJ79" i="2" s="1"/>
  <c r="DP31" i="2"/>
  <c r="DP79" i="2" s="1"/>
  <c r="DR31" i="2"/>
  <c r="DR79" i="2" s="1"/>
  <c r="AF31" i="2"/>
  <c r="AF79" i="2" s="1"/>
  <c r="I31" i="2"/>
  <c r="I79" i="2" s="1"/>
  <c r="U31" i="2"/>
  <c r="U79" i="2" s="1"/>
  <c r="V31" i="2"/>
  <c r="V79" i="2" s="1"/>
  <c r="CO31" i="2"/>
  <c r="CO79" i="2" s="1"/>
  <c r="DM31" i="2"/>
  <c r="DM79" i="2" s="1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DB71" i="2"/>
  <c r="DC71" i="2"/>
  <c r="DD71" i="2"/>
  <c r="DE71" i="2"/>
  <c r="DF71" i="2"/>
  <c r="DG71" i="2"/>
  <c r="DH71" i="2"/>
  <c r="DI71" i="2"/>
  <c r="DJ71" i="2"/>
  <c r="DK71" i="2"/>
  <c r="DL71" i="2"/>
  <c r="DM71" i="2"/>
  <c r="DN71" i="2"/>
  <c r="DO71" i="2"/>
  <c r="DP71" i="2"/>
  <c r="DQ71" i="2"/>
  <c r="DR71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DB73" i="2"/>
  <c r="DC73" i="2"/>
  <c r="DD73" i="2"/>
  <c r="DE73" i="2"/>
  <c r="DF73" i="2"/>
  <c r="DG73" i="2"/>
  <c r="DH73" i="2"/>
  <c r="DI73" i="2"/>
  <c r="DJ73" i="2"/>
  <c r="DK73" i="2"/>
  <c r="DL73" i="2"/>
  <c r="DM73" i="2"/>
  <c r="DN73" i="2"/>
  <c r="DO73" i="2"/>
  <c r="DP73" i="2"/>
  <c r="DQ73" i="2"/>
  <c r="DR73" i="2"/>
  <c r="DR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DB23" i="2"/>
  <c r="DC23" i="2"/>
  <c r="DD23" i="2"/>
  <c r="DE23" i="2"/>
  <c r="DF23" i="2"/>
  <c r="DG23" i="2"/>
  <c r="DH23" i="2"/>
  <c r="DI23" i="2"/>
  <c r="DJ23" i="2"/>
  <c r="DK23" i="2"/>
  <c r="DL23" i="2"/>
  <c r="DM23" i="2"/>
  <c r="DN23" i="2"/>
  <c r="DO23" i="2"/>
  <c r="DP23" i="2"/>
  <c r="DQ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C27" i="2"/>
  <c r="C2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DB95" i="2"/>
  <c r="DC95" i="2"/>
  <c r="DD95" i="2"/>
  <c r="DE95" i="2"/>
  <c r="DF95" i="2"/>
  <c r="DG95" i="2"/>
  <c r="DH95" i="2"/>
  <c r="DI95" i="2"/>
  <c r="DJ95" i="2"/>
  <c r="DK95" i="2"/>
  <c r="DL95" i="2"/>
  <c r="DM95" i="2"/>
  <c r="DN95" i="2"/>
  <c r="DO95" i="2"/>
  <c r="DP95" i="2"/>
  <c r="DQ95" i="2"/>
  <c r="DR95" i="2"/>
  <c r="E14" i="3" l="1"/>
  <c r="C23" i="3"/>
  <c r="DN31" i="2"/>
  <c r="DN79" i="2" s="1"/>
  <c r="DB31" i="2"/>
  <c r="DB79" i="2" s="1"/>
  <c r="BR31" i="2"/>
  <c r="BR79" i="2" s="1"/>
  <c r="BF31" i="2"/>
  <c r="BF79" i="2" s="1"/>
  <c r="DA31" i="2"/>
  <c r="DA79" i="2" s="1"/>
  <c r="CC31" i="2"/>
  <c r="CC79" i="2" s="1"/>
  <c r="BQ31" i="2"/>
  <c r="BQ79" i="2" s="1"/>
  <c r="BE31" i="2"/>
  <c r="BE79" i="2" s="1"/>
  <c r="DL31" i="2"/>
  <c r="DL79" i="2" s="1"/>
  <c r="CZ31" i="2"/>
  <c r="CZ79" i="2" s="1"/>
  <c r="CN31" i="2"/>
  <c r="CN79" i="2" s="1"/>
  <c r="CB31" i="2"/>
  <c r="CB79" i="2" s="1"/>
  <c r="BP31" i="2"/>
  <c r="BP79" i="2" s="1"/>
  <c r="AR31" i="2"/>
  <c r="AR79" i="2" s="1"/>
  <c r="T31" i="2"/>
  <c r="T79" i="2" s="1"/>
  <c r="AS31" i="2"/>
  <c r="AS79" i="2" s="1"/>
  <c r="H31" i="2"/>
  <c r="DQ31" i="2"/>
  <c r="DQ79" i="2" s="1"/>
  <c r="DE31" i="2"/>
  <c r="DE79" i="2" s="1"/>
  <c r="CS31" i="2"/>
  <c r="CS79" i="2" s="1"/>
  <c r="CG31" i="2"/>
  <c r="CG79" i="2" s="1"/>
  <c r="BU31" i="2"/>
  <c r="BU79" i="2" s="1"/>
  <c r="BI31" i="2"/>
  <c r="BI79" i="2" s="1"/>
  <c r="AW31" i="2"/>
  <c r="AW79" i="2" s="1"/>
  <c r="AK31" i="2"/>
  <c r="AK79" i="2" s="1"/>
  <c r="Y31" i="2"/>
  <c r="Y79" i="2" s="1"/>
  <c r="M31" i="2"/>
  <c r="M79" i="2" s="1"/>
  <c r="AG31" i="2"/>
  <c r="AG79" i="2" s="1"/>
  <c r="CY31" i="2"/>
  <c r="CY79" i="2" s="1"/>
  <c r="CA31" i="2"/>
  <c r="CA79" i="2" s="1"/>
  <c r="BO31" i="2"/>
  <c r="BO79" i="2" s="1"/>
  <c r="AQ31" i="2"/>
  <c r="AQ79" i="2" s="1"/>
  <c r="AE31" i="2"/>
  <c r="AE79" i="2" s="1"/>
  <c r="DO31" i="2"/>
  <c r="DO79" i="2" s="1"/>
  <c r="CQ31" i="2"/>
  <c r="CQ79" i="2" s="1"/>
  <c r="CE31" i="2"/>
  <c r="CE79" i="2" s="1"/>
  <c r="BS31" i="2"/>
  <c r="BS79" i="2" s="1"/>
  <c r="BG31" i="2"/>
  <c r="BG79" i="2" s="1"/>
  <c r="W31" i="2"/>
  <c r="W79" i="2" s="1"/>
  <c r="CP31" i="2"/>
  <c r="CP79" i="2" s="1"/>
  <c r="CD31" i="2"/>
  <c r="CD79" i="2" s="1"/>
  <c r="DK31" i="2"/>
  <c r="DK79" i="2" s="1"/>
  <c r="S31" i="2"/>
  <c r="S79" i="2" s="1"/>
  <c r="CM31" i="2"/>
  <c r="CM79" i="2" s="1"/>
  <c r="BC31" i="2"/>
  <c r="BC79" i="2" s="1"/>
  <c r="AL23" i="2"/>
  <c r="BD31" i="2"/>
  <c r="BD79" i="2" s="1"/>
  <c r="CU31" i="2"/>
  <c r="CU79" i="2" s="1"/>
  <c r="CI31" i="2"/>
  <c r="CI79" i="2" s="1"/>
  <c r="BW31" i="2"/>
  <c r="BW79" i="2" s="1"/>
  <c r="Z23" i="2"/>
  <c r="AR23" i="2"/>
  <c r="AF23" i="2"/>
  <c r="T23" i="2"/>
  <c r="H23" i="2"/>
  <c r="AQ23" i="2"/>
  <c r="AE23" i="2"/>
  <c r="S23" i="2"/>
  <c r="G23" i="2"/>
  <c r="AP23" i="2"/>
  <c r="AD23" i="2"/>
  <c r="R23" i="2"/>
  <c r="F23" i="2"/>
  <c r="DC31" i="2"/>
  <c r="DC79" i="2" s="1"/>
  <c r="AS23" i="2"/>
  <c r="AI23" i="2"/>
  <c r="W23" i="2"/>
  <c r="K23" i="2"/>
  <c r="AH23" i="2"/>
  <c r="V23" i="2"/>
  <c r="J23" i="2"/>
  <c r="N23" i="2"/>
  <c r="N79" i="2" s="1"/>
  <c r="AG23" i="2"/>
  <c r="U23" i="2"/>
  <c r="I23" i="2"/>
  <c r="DH31" i="2"/>
  <c r="DH79" i="2" s="1"/>
  <c r="AN31" i="2"/>
  <c r="AN79" i="2" s="1"/>
  <c r="DG31" i="2"/>
  <c r="DG79" i="2" s="1"/>
  <c r="BK31" i="2"/>
  <c r="BK79" i="2" s="1"/>
  <c r="AY31" i="2"/>
  <c r="AY79" i="2" s="1"/>
  <c r="AO23" i="2"/>
  <c r="AC23" i="2"/>
  <c r="Q23" i="2"/>
  <c r="E23" i="2"/>
  <c r="AN23" i="2"/>
  <c r="AB23" i="2"/>
  <c r="P23" i="2"/>
  <c r="D23" i="2"/>
  <c r="CV31" i="2"/>
  <c r="CV79" i="2" s="1"/>
  <c r="AZ31" i="2"/>
  <c r="AZ79" i="2" s="1"/>
  <c r="AM23" i="2"/>
  <c r="AA23" i="2"/>
  <c r="O23" i="2"/>
  <c r="CJ31" i="2"/>
  <c r="CJ79" i="2" s="1"/>
  <c r="AB31" i="2"/>
  <c r="AB79" i="2" s="1"/>
  <c r="BX31" i="2"/>
  <c r="BX79" i="2" s="1"/>
  <c r="D31" i="2"/>
  <c r="D79" i="2" s="1"/>
  <c r="AK23" i="2"/>
  <c r="Y23" i="2"/>
  <c r="M23" i="2"/>
  <c r="BL31" i="2"/>
  <c r="BL79" i="2" s="1"/>
  <c r="P31" i="2"/>
  <c r="P79" i="2" s="1"/>
  <c r="AJ23" i="2"/>
  <c r="X23" i="2"/>
  <c r="L23" i="2"/>
  <c r="E31" i="2"/>
  <c r="AM31" i="2"/>
  <c r="AM79" i="2" s="1"/>
  <c r="AA31" i="2"/>
  <c r="AA79" i="2" s="1"/>
  <c r="O31" i="2"/>
  <c r="O79" i="2" s="1"/>
  <c r="AV31" i="2"/>
  <c r="AV79" i="2" s="1"/>
  <c r="AJ31" i="2"/>
  <c r="AJ79" i="2" s="1"/>
  <c r="L31" i="2"/>
  <c r="L79" i="2" s="1"/>
  <c r="AU31" i="2"/>
  <c r="AU79" i="2" s="1"/>
  <c r="AI31" i="2"/>
  <c r="AI79" i="2" s="1"/>
  <c r="K31" i="2"/>
  <c r="AT31" i="2"/>
  <c r="AT79" i="2" s="1"/>
  <c r="AH31" i="2"/>
  <c r="AH79" i="2" s="1"/>
  <c r="J31" i="2"/>
  <c r="J79" i="2" s="1"/>
  <c r="G31" i="2"/>
  <c r="G79" i="2" s="1"/>
  <c r="C100" i="2"/>
  <c r="C101" i="2"/>
  <c r="K79" i="2" l="1"/>
  <c r="H79" i="2"/>
  <c r="E79" i="2"/>
  <c r="C18" i="2"/>
  <c r="C23" i="2"/>
  <c r="C73" i="2" l="1"/>
  <c r="C71" i="2"/>
  <c r="C64" i="2"/>
  <c r="C61" i="2"/>
  <c r="C58" i="2"/>
  <c r="C45" i="2"/>
  <c r="C38" i="2"/>
  <c r="C31" i="2"/>
  <c r="C79" i="2" s="1"/>
  <c r="B100" i="2" l="1"/>
  <c r="G100" i="2" l="1"/>
  <c r="F100" i="2"/>
  <c r="C89" i="1" l="1"/>
  <c r="C93" i="1" s="1"/>
  <c r="D68" i="1"/>
  <c r="D63" i="1"/>
  <c r="D61" i="1"/>
  <c r="D54" i="1"/>
  <c r="D48" i="1"/>
  <c r="D35" i="1"/>
  <c r="D21" i="1"/>
  <c r="D13" i="1"/>
  <c r="H63" i="1" l="1"/>
  <c r="D74" i="1"/>
  <c r="E68" i="1" l="1"/>
  <c r="G68" i="1" s="1"/>
  <c r="H68" i="1"/>
  <c r="E64" i="1"/>
  <c r="E63" i="1" s="1"/>
  <c r="C63" i="1"/>
  <c r="G63" i="1" s="1"/>
  <c r="I63" i="1" s="1"/>
  <c r="E61" i="1"/>
  <c r="C61" i="1"/>
  <c r="E54" i="1"/>
  <c r="C54" i="1"/>
  <c r="E48" i="1"/>
  <c r="C48" i="1"/>
  <c r="E35" i="1"/>
  <c r="C35" i="1"/>
  <c r="E21" i="1"/>
  <c r="C21" i="1"/>
  <c r="G21" i="1" s="1"/>
  <c r="I21" i="1" s="1"/>
  <c r="E13" i="1"/>
  <c r="C13" i="1"/>
  <c r="G54" i="1" l="1"/>
  <c r="I54" i="1" s="1"/>
  <c r="G61" i="1"/>
  <c r="I61" i="1" s="1"/>
  <c r="A35" i="3" s="1"/>
  <c r="E35" i="3" s="1"/>
  <c r="G48" i="1"/>
  <c r="I48" i="1" s="1"/>
  <c r="G35" i="1"/>
  <c r="I35" i="1" s="1"/>
  <c r="H74" i="1"/>
  <c r="I68" i="1"/>
  <c r="C74" i="1"/>
  <c r="E74" i="1"/>
  <c r="G13" i="1"/>
  <c r="G74" i="1" s="1"/>
  <c r="B101" i="2"/>
  <c r="I13" i="1" l="1"/>
  <c r="I74" i="1" s="1"/>
  <c r="B93" i="1" s="1"/>
  <c r="G101" i="2"/>
  <c r="F101" i="2"/>
  <c r="F93" i="1" l="1"/>
  <c r="E29" i="3"/>
  <c r="G93" i="1" l="1"/>
  <c r="E13" i="4"/>
</calcChain>
</file>

<file path=xl/sharedStrings.xml><?xml version="1.0" encoding="utf-8"?>
<sst xmlns="http://schemas.openxmlformats.org/spreadsheetml/2006/main" count="332" uniqueCount="190">
  <si>
    <t>REPUBLICA DEL ECUADOR</t>
  </si>
  <si>
    <t>SUPERINTENDENCIA DE COMPAÑÍAS, VALORES Y SEGUROS</t>
  </si>
  <si>
    <t>INTENDENCIA NACIONAL DE SEGUROS</t>
  </si>
  <si>
    <t>Entidad:</t>
  </si>
  <si>
    <t>Código:</t>
  </si>
  <si>
    <t>Fecha de Corte:</t>
  </si>
  <si>
    <t>ACTIVO</t>
  </si>
  <si>
    <t>Títulos emitos por el Estado y Banco Central del Ecuador con plazo inferior a 365 días (Renta Fija Tipo I)</t>
  </si>
  <si>
    <t>Títulos de Deuda Emitidos y Garantizados por el Estado y Banco Central del Ecuador (a VR)</t>
  </si>
  <si>
    <t>Títulos de Deuda Emitidos y Garantizados por el Estado y Banco Central del Ecuador (a CA)</t>
  </si>
  <si>
    <t>Títulos emitos por el Estado y Banco Central del Ecuador con plazo superior a 365 días (Renta Fija Tipo II)</t>
  </si>
  <si>
    <t>Títulos Emitidos por el Servicio de Rentas Internas (a VR)</t>
  </si>
  <si>
    <t>Títulos emitidos por Instituciones Financieras nacionales con plazo inferior a 365 días (Renta Fija Tipo I)</t>
  </si>
  <si>
    <t>Títulos Emitidos por el Sistema Financiero Nacional (a VR)</t>
  </si>
  <si>
    <t>Títulos Emitidos por el Sistema Financiero Nacional (a CA)</t>
  </si>
  <si>
    <t>Títulos emitidos por Instituciones Financieras nacionales con plazo superior a 365 días (Renta Fija Tipo II)</t>
  </si>
  <si>
    <t>Títulos emitidos por sociedades no financieras nacionales  (Renta Fija Tipo I)</t>
  </si>
  <si>
    <t>Títulos Emitidos por Sociedades no Financieras Nacionales (a VR)</t>
  </si>
  <si>
    <t>Títulos Emitidos por Sociedades no Financieras Nacionales (a CA)</t>
  </si>
  <si>
    <t>Títulos emitidos por sociedades no financieras nacionales con plazo superior a 365 días (Renta Fija Tipo II)</t>
  </si>
  <si>
    <t>Acciones de sociedades no financieras nacionales</t>
  </si>
  <si>
    <t>Acciones en Sociedades Nacionales (a VR)</t>
  </si>
  <si>
    <t>Acciones en Sociedades Nacionales (al Costo)</t>
  </si>
  <si>
    <t>Inversiones en asociadas (sociedades no financieras) nacionales (Renta Variable)</t>
  </si>
  <si>
    <t>Inversiones en Asociadas Nacionales (a VR)</t>
  </si>
  <si>
    <t>Inversiones en Asociadas Nacionales (al Costo)</t>
  </si>
  <si>
    <t>Inversiones en negocios conjuntos (sociedades no financieras) nacionales (Renta Variable)</t>
  </si>
  <si>
    <t>Inversiones en Negocios Conjuntos Nacionales (a VR)</t>
  </si>
  <si>
    <t>Inversiones en Negocios Conjuntos Nacionales (al Costo)</t>
  </si>
  <si>
    <t>Inversiones en subsidiarias (sociedades no financieras) nacionales (Renta Variable)</t>
  </si>
  <si>
    <t>Inversiones en Subsidiarias Nacionales (a VR)</t>
  </si>
  <si>
    <t>Inversiones en Subsidiarias Nacionales (al Costo)</t>
  </si>
  <si>
    <t>Cuotas de Otros Fondos y Fideicomisos Nacionales (a VR)</t>
  </si>
  <si>
    <t>Cuotas de Otros Fondos y Fideicomisos Nacionales (al Costo)</t>
  </si>
  <si>
    <t>Gobiernos soberanos, Bancos Centrales, Organismos Multilaterales y Organismos Supranacionales VR</t>
  </si>
  <si>
    <t>Titulos de deuda emitidos y garantizados por estados y bancos centrales</t>
  </si>
  <si>
    <t>Titulos emitidos por sociedades no financieras extranjeras</t>
  </si>
  <si>
    <t>Gobiernos soberanos, Bancos Centrales, Organismos Multilaterales y Organismos Supranacionales CA</t>
  </si>
  <si>
    <t>Bienes raices</t>
  </si>
  <si>
    <t xml:space="preserve">CODIGO CONTABLE </t>
  </si>
  <si>
    <t>11010101</t>
  </si>
  <si>
    <t>11010201</t>
  </si>
  <si>
    <t>11010301</t>
  </si>
  <si>
    <t>11010401</t>
  </si>
  <si>
    <t>11010501</t>
  </si>
  <si>
    <t>11010102</t>
  </si>
  <si>
    <t>11010202</t>
  </si>
  <si>
    <t>11010302</t>
  </si>
  <si>
    <t>11010402</t>
  </si>
  <si>
    <t>11010103</t>
  </si>
  <si>
    <t>11010203</t>
  </si>
  <si>
    <t>11010303</t>
  </si>
  <si>
    <t>11010403</t>
  </si>
  <si>
    <t>11010801</t>
  </si>
  <si>
    <t>11010901</t>
  </si>
  <si>
    <t>11010802</t>
  </si>
  <si>
    <t>11010902</t>
  </si>
  <si>
    <t>11010803</t>
  </si>
  <si>
    <t>11010903</t>
  </si>
  <si>
    <t>11010804</t>
  </si>
  <si>
    <t>11010904</t>
  </si>
  <si>
    <t>11010805</t>
  </si>
  <si>
    <t>11010905</t>
  </si>
  <si>
    <t>11010806</t>
  </si>
  <si>
    <t>11010906</t>
  </si>
  <si>
    <t>11010601</t>
  </si>
  <si>
    <t>11010603</t>
  </si>
  <si>
    <t>11010701</t>
  </si>
  <si>
    <t>11010703</t>
  </si>
  <si>
    <t>110301</t>
  </si>
  <si>
    <t>Caja</t>
  </si>
  <si>
    <t>Bancos</t>
  </si>
  <si>
    <t>Sobregiros (credito)</t>
  </si>
  <si>
    <t>Primas por Cobrar por vencer</t>
  </si>
  <si>
    <t>Primas documentadas por vencer</t>
  </si>
  <si>
    <t>Primas tarjetas de crédito por vencer</t>
  </si>
  <si>
    <t>TOTAL ACTIVOS</t>
  </si>
  <si>
    <t>VALOR EN LIBROS</t>
  </si>
  <si>
    <t>PROHIBICIONES O GRAVÁMENES</t>
  </si>
  <si>
    <t>ACTIVOS</t>
  </si>
  <si>
    <t>VALOR PARA CALCE</t>
  </si>
  <si>
    <t>PASIVOS</t>
  </si>
  <si>
    <t>Caja y Bancos</t>
  </si>
  <si>
    <t>Reservas de riesgo en curso</t>
  </si>
  <si>
    <t>Primas anticipadas de polizas registradas mes actual - Pagadas</t>
  </si>
  <si>
    <t>Primas anticipadas de polizas registradas en meses anteriores - Pagadas</t>
  </si>
  <si>
    <t>TOTAL PASIVOS</t>
  </si>
  <si>
    <t>PASIVO</t>
  </si>
  <si>
    <t>RESULTADO</t>
  </si>
  <si>
    <t>LÍMITE</t>
  </si>
  <si>
    <t>DESVIACIÓN</t>
  </si>
  <si>
    <t>CUMPLIMIENTO</t>
  </si>
  <si>
    <t>Indicador de Cobertura</t>
  </si>
  <si>
    <t>INDICADOR</t>
  </si>
  <si>
    <t>TOTAL</t>
  </si>
  <si>
    <t>LIQUIDEZ INICIAL</t>
  </si>
  <si>
    <t>Reservas de insuficiencia de primas</t>
  </si>
  <si>
    <t>Reservas para obligaciones de siniestros pendientes: Siniestros liquidados por pagar vida y generales</t>
  </si>
  <si>
    <t>Reservas para obligaciones de siniestros pendientes: Siniestros ocurridos y no reportados vida y generales</t>
  </si>
  <si>
    <t>Reservas para obligaciones de siniestros pendientes: Seguros vencidos de vida</t>
  </si>
  <si>
    <t>Reservas para obligaciones de siniestros pendientes: Dividendos acumulados pólizas de vida</t>
  </si>
  <si>
    <t>Reservas para obligaciones de siniestros pendientes: Siniestros por liquidar vida y generales</t>
  </si>
  <si>
    <t>Indicador de Liquidez inmediata</t>
  </si>
  <si>
    <t>Indicador de Liquidez a corto plazo</t>
  </si>
  <si>
    <t>Indicador de Duración</t>
  </si>
  <si>
    <t xml:space="preserve">CÓDIGO CONTABLE </t>
  </si>
  <si>
    <t>Reservas de seguros de vida (igual o menor a un año)</t>
  </si>
  <si>
    <t>210201+210203</t>
  </si>
  <si>
    <t>Reservas de seguros de vida (largo plazo  y vida ahorro)</t>
  </si>
  <si>
    <t>CONTROL DE CONCENTRACIÓN</t>
  </si>
  <si>
    <t>CONTROL POR EMISOR</t>
  </si>
  <si>
    <t>EMISOR</t>
  </si>
  <si>
    <t>PORCENTAJE DE CONCENTRACIÓN</t>
  </si>
  <si>
    <t>Emisor 1</t>
  </si>
  <si>
    <t>Emisor 2</t>
  </si>
  <si>
    <t>Emisor 3</t>
  </si>
  <si>
    <t>Emisor 4</t>
  </si>
  <si>
    <t>Emisor 5</t>
  </si>
  <si>
    <t>Emisor 6</t>
  </si>
  <si>
    <t>Emisor 7</t>
  </si>
  <si>
    <t>Emisor 8</t>
  </si>
  <si>
    <t>Emisor 9</t>
  </si>
  <si>
    <t>LIMITE</t>
  </si>
  <si>
    <t>Cuotas de Fondos de Inversión Nacionales (al Costo)</t>
  </si>
  <si>
    <t>Cuotas de Fondos de Inversión Nacionales (a VR)</t>
  </si>
  <si>
    <t>VALOR CONTABLE BIENES INMUEBLES</t>
  </si>
  <si>
    <t>CONTROL DE PARTICIPACIÓN EN FONDOS DE INVERSIÓN Y PROCESOS DE TITULARIZACIÓN</t>
  </si>
  <si>
    <t>FONDOS DE INVERSIÓN O PROCESOS DE TITULARIZACIÓN</t>
  </si>
  <si>
    <t>Fondo 1</t>
  </si>
  <si>
    <t>Fondo 2</t>
  </si>
  <si>
    <t>Fondo 5</t>
  </si>
  <si>
    <t>Fondo 3</t>
  </si>
  <si>
    <t>Fondo 4</t>
  </si>
  <si>
    <t>VALOR  TOTAL EMITIDO DEL FONDO O TITULARIZACIÓN</t>
  </si>
  <si>
    <t>PARTICIPACIÓN DE LA ENTIDAD</t>
  </si>
  <si>
    <t>CONTROL DE INVERSIÓN EN ACCIONES</t>
  </si>
  <si>
    <t>Titularización 1</t>
  </si>
  <si>
    <t>Titularización 2</t>
  </si>
  <si>
    <t>ACCIONES POR EMISOR</t>
  </si>
  <si>
    <t>VALOR CONTABLE DE LAS ACCIONES</t>
  </si>
  <si>
    <t>CAPITAL PAGADO DEL EMISOR</t>
  </si>
  <si>
    <t>Corto plazo</t>
  </si>
  <si>
    <t>Largo plazo</t>
  </si>
  <si>
    <t>BANDAS DE PLAZO</t>
  </si>
  <si>
    <t>A</t>
  </si>
  <si>
    <t>B</t>
  </si>
  <si>
    <t>C</t>
  </si>
  <si>
    <t>D</t>
  </si>
  <si>
    <t>F</t>
  </si>
  <si>
    <t>VINCULADAS</t>
  </si>
  <si>
    <t>G</t>
  </si>
  <si>
    <t>VALOR NETO</t>
  </si>
  <si>
    <t>E=A-B-C-D</t>
  </si>
  <si>
    <t>Recuperacion de siniestros avisados por reaseguros cedidos</t>
  </si>
  <si>
    <t>PROVISIONES O DETERIORO</t>
  </si>
  <si>
    <t>Disponibilidades en entidades del sistema financiero nacional</t>
  </si>
  <si>
    <t>Inversiones del Estado</t>
  </si>
  <si>
    <t>Títulos representativos inversiones en el sistema financiero nacional</t>
  </si>
  <si>
    <t xml:space="preserve">Titulos Valores emitidos por empresas y fideicomisos mercantiles  bajo control SCVS </t>
  </si>
  <si>
    <t>Inversiones empresas sujetas control Super. Cías. Renta Variable</t>
  </si>
  <si>
    <t>Cuotas de fondos de Inversión o unidades de participación de fondos de inversión</t>
  </si>
  <si>
    <t>Valores de participación de procesos de titularización distintos a los de contenido crediticio</t>
  </si>
  <si>
    <t>Gobiernos soberanos, Bancos Centrales, Organismos Multilaterales y Organismos Supranacionales.</t>
  </si>
  <si>
    <t>Inversiones en bienes raíces</t>
  </si>
  <si>
    <t>Primas por Cobrar</t>
  </si>
  <si>
    <t>CÓDIGO CONTABLE</t>
  </si>
  <si>
    <t>PATRIMONIO AL 31 DE DICIEMBRE DEL AÑO ANTERIOR</t>
  </si>
  <si>
    <t>VALOR CONTABLE INVERSIONES EN EL SISTEMA FINANCIERO</t>
  </si>
  <si>
    <t>VALOR TOTAL DE INVERSIONES OBLIGATORIAS</t>
  </si>
  <si>
    <t>Recuperación de siniestros avisados por reaseguros cedidos</t>
  </si>
  <si>
    <t>EXPLICACIÓN</t>
  </si>
  <si>
    <t>Póliza</t>
  </si>
  <si>
    <t>Ramo</t>
  </si>
  <si>
    <t>Inicio vigencia póliza</t>
  </si>
  <si>
    <t>Fin de vigencia póliza</t>
  </si>
  <si>
    <t>Prima anticipada</t>
  </si>
  <si>
    <t>Prima cedida</t>
  </si>
  <si>
    <t>Prima retenida</t>
  </si>
  <si>
    <t>Tipo de Contrato de reaseguro</t>
  </si>
  <si>
    <t>póliza 0001</t>
  </si>
  <si>
    <t>poliza 0002</t>
  </si>
  <si>
    <t>CONTROL PARA BIENES INMUEBLES</t>
  </si>
  <si>
    <t>CONTROL EN INVERSIONES DEL SISTEMA FINANCIERO</t>
  </si>
  <si>
    <t>INDICADOR DE COBERTURA</t>
  </si>
  <si>
    <t>INDICADOR DE LIQUIDEZ Y DURACIÓN</t>
  </si>
  <si>
    <t>PRIMAS ANTICIPADAS</t>
  </si>
  <si>
    <t>VALOR NOMINAL DE LAS ACCIONES</t>
  </si>
  <si>
    <t>Disponible</t>
  </si>
  <si>
    <t>FLUJOS DE ENTRADA DE EFECTIVO DE ACTIVOS PARA EL ANÁLISIS DE CALCE TÉCNICO</t>
  </si>
  <si>
    <t>FLUJOS DE SALIDA DE EFECTIVO DE PASIVOS PARA EL ANÁLISIS DE CALCE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</si>
</sst>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###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left"/>
    </xf>
    <xf numFmtId="43" fontId="4" fillId="0" borderId="3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43" fontId="5" fillId="0" borderId="3" xfId="1" applyFon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5" fillId="0" borderId="0" xfId="0" applyFont="1"/>
    <xf numFmtId="43" fontId="5" fillId="0" borderId="0" xfId="1" applyFont="1" applyFill="1" applyBorder="1" applyAlignment="1">
      <alignment horizontal="center"/>
    </xf>
    <xf numFmtId="0" fontId="3" fillId="0" borderId="1" xfId="0" applyFont="1" applyBorder="1"/>
    <xf numFmtId="43" fontId="0" fillId="0" borderId="0" xfId="0" applyNumberFormat="1"/>
    <xf numFmtId="43" fontId="5" fillId="0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0" fillId="0" borderId="1" xfId="0" applyNumberFormat="1" applyBorder="1"/>
    <xf numFmtId="0" fontId="2" fillId="0" borderId="1" xfId="0" applyFont="1" applyBorder="1"/>
    <xf numFmtId="43" fontId="0" fillId="0" borderId="3" xfId="1" applyFont="1" applyBorder="1" applyAlignment="1">
      <alignment horizontal="center"/>
    </xf>
    <xf numFmtId="43" fontId="2" fillId="0" borderId="1" xfId="0" applyNumberFormat="1" applyFont="1" applyBorder="1"/>
    <xf numFmtId="0" fontId="0" fillId="0" borderId="1" xfId="0" applyBorder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5" fillId="0" borderId="3" xfId="0" applyFont="1" applyBorder="1" applyAlignment="1">
      <alignment horizontal="left"/>
    </xf>
    <xf numFmtId="0" fontId="0" fillId="0" borderId="3" xfId="0" applyBorder="1"/>
    <xf numFmtId="0" fontId="3" fillId="0" borderId="5" xfId="0" applyFont="1" applyBorder="1"/>
    <xf numFmtId="0" fontId="7" fillId="0" borderId="0" xfId="0" applyFont="1"/>
    <xf numFmtId="0" fontId="5" fillId="0" borderId="6" xfId="1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43" fontId="4" fillId="0" borderId="3" xfId="1" applyFont="1" applyFill="1" applyBorder="1" applyAlignment="1">
      <alignment horizontal="center"/>
    </xf>
    <xf numFmtId="43" fontId="5" fillId="0" borderId="4" xfId="1" applyFont="1" applyFill="1" applyBorder="1" applyAlignment="1">
      <alignment horizontal="center"/>
    </xf>
    <xf numFmtId="0" fontId="0" fillId="0" borderId="10" xfId="0" applyBorder="1"/>
    <xf numFmtId="0" fontId="8" fillId="0" borderId="1" xfId="0" applyFont="1" applyBorder="1"/>
    <xf numFmtId="0" fontId="0" fillId="0" borderId="1" xfId="0" applyBorder="1"/>
    <xf numFmtId="9" fontId="0" fillId="0" borderId="1" xfId="0" applyNumberFormat="1" applyBorder="1"/>
    <xf numFmtId="9" fontId="0" fillId="0" borderId="3" xfId="0" applyNumberFormat="1" applyBorder="1"/>
    <xf numFmtId="0" fontId="0" fillId="0" borderId="3" xfId="0" applyBorder="1" applyAlignment="1">
      <alignment horizontal="center"/>
    </xf>
    <xf numFmtId="43" fontId="0" fillId="0" borderId="11" xfId="1" applyFont="1" applyBorder="1"/>
    <xf numFmtId="43" fontId="0" fillId="0" borderId="12" xfId="1" applyFont="1" applyBorder="1"/>
    <xf numFmtId="43" fontId="0" fillId="0" borderId="13" xfId="1" applyFont="1" applyBorder="1"/>
    <xf numFmtId="43" fontId="0" fillId="0" borderId="5" xfId="1" applyFont="1" applyBorder="1"/>
    <xf numFmtId="10" fontId="0" fillId="0" borderId="3" xfId="2" applyNumberFormat="1" applyFont="1" applyBorder="1" applyAlignment="1">
      <alignment horizontal="center"/>
    </xf>
    <xf numFmtId="43" fontId="0" fillId="0" borderId="12" xfId="1" applyFont="1" applyFill="1" applyBorder="1"/>
    <xf numFmtId="43" fontId="0" fillId="0" borderId="1" xfId="1" applyFont="1" applyBorder="1" applyAlignment="1">
      <alignment horizontal="left"/>
    </xf>
    <xf numFmtId="43" fontId="0" fillId="0" borderId="1" xfId="1" applyFont="1" applyBorder="1"/>
    <xf numFmtId="10" fontId="0" fillId="0" borderId="1" xfId="2" applyNumberFormat="1" applyFont="1" applyBorder="1" applyAlignment="1">
      <alignment horizontal="center"/>
    </xf>
    <xf numFmtId="0" fontId="0" fillId="0" borderId="11" xfId="0" applyBorder="1" applyAlignment="1">
      <alignment horizontal="left"/>
    </xf>
    <xf numFmtId="9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9" fontId="0" fillId="0" borderId="4" xfId="0" applyNumberFormat="1" applyBorder="1"/>
    <xf numFmtId="0" fontId="0" fillId="0" borderId="4" xfId="0" applyBorder="1" applyAlignment="1">
      <alignment horizontal="center"/>
    </xf>
    <xf numFmtId="10" fontId="0" fillId="0" borderId="10" xfId="0" applyNumberFormat="1" applyBorder="1"/>
    <xf numFmtId="10" fontId="0" fillId="0" borderId="3" xfId="0" applyNumberFormat="1" applyBorder="1"/>
    <xf numFmtId="10" fontId="0" fillId="0" borderId="4" xfId="0" applyNumberFormat="1" applyBorder="1"/>
    <xf numFmtId="0" fontId="0" fillId="0" borderId="4" xfId="0" applyBorder="1" applyAlignment="1">
      <alignment horizontal="left"/>
    </xf>
    <xf numFmtId="0" fontId="9" fillId="0" borderId="1" xfId="0" applyFont="1" applyBorder="1"/>
    <xf numFmtId="3" fontId="5" fillId="0" borderId="1" xfId="0" applyNumberFormat="1" applyFont="1" applyBorder="1"/>
    <xf numFmtId="0" fontId="0" fillId="0" borderId="4" xfId="0" applyBorder="1"/>
    <xf numFmtId="0" fontId="2" fillId="0" borderId="0" xfId="0" applyFont="1" applyAlignment="1">
      <alignment horizontal="center"/>
    </xf>
    <xf numFmtId="0" fontId="3" fillId="0" borderId="12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2" xfId="0" applyFont="1" applyBorder="1" applyAlignment="1">
      <alignment horizontal="left"/>
    </xf>
    <xf numFmtId="0" fontId="5" fillId="0" borderId="7" xfId="0" applyFont="1" applyFill="1" applyBorder="1"/>
    <xf numFmtId="0" fontId="5" fillId="0" borderId="8" xfId="0" applyFont="1" applyFill="1" applyBorder="1"/>
    <xf numFmtId="0" fontId="3" fillId="0" borderId="1" xfId="0" applyFont="1" applyFill="1" applyBorder="1" applyAlignment="1">
      <alignment horizontal="left"/>
    </xf>
    <xf numFmtId="3" fontId="3" fillId="0" borderId="1" xfId="0" applyNumberFormat="1" applyFont="1" applyBorder="1"/>
    <xf numFmtId="0" fontId="2" fillId="0" borderId="0" xfId="0" applyFont="1" applyBorder="1"/>
    <xf numFmtId="3" fontId="3" fillId="0" borderId="0" xfId="0" applyNumberFormat="1" applyFont="1" applyBorder="1"/>
    <xf numFmtId="0" fontId="3" fillId="0" borderId="5" xfId="0" applyFont="1" applyFill="1" applyBorder="1" applyAlignment="1">
      <alignment horizontal="left"/>
    </xf>
    <xf numFmtId="0" fontId="5" fillId="0" borderId="3" xfId="1" applyNumberFormat="1" applyFon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0" fillId="0" borderId="0" xfId="0" applyFill="1"/>
    <xf numFmtId="43" fontId="2" fillId="0" borderId="1" xfId="0" applyNumberFormat="1" applyFont="1" applyFill="1" applyBorder="1"/>
    <xf numFmtId="0" fontId="2" fillId="0" borderId="5" xfId="0" applyFont="1" applyBorder="1"/>
    <xf numFmtId="0" fontId="5" fillId="0" borderId="3" xfId="0" applyFont="1" applyBorder="1"/>
    <xf numFmtId="0" fontId="6" fillId="0" borderId="3" xfId="0" applyFont="1" applyBorder="1"/>
    <xf numFmtId="0" fontId="5" fillId="0" borderId="10" xfId="1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43" fontId="2" fillId="0" borderId="5" xfId="1" applyFont="1" applyBorder="1"/>
    <xf numFmtId="9" fontId="2" fillId="0" borderId="5" xfId="2" applyFont="1" applyBorder="1" applyAlignment="1">
      <alignment horizontal="center"/>
    </xf>
    <xf numFmtId="43" fontId="3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43" fontId="0" fillId="0" borderId="5" xfId="1" applyFont="1" applyBorder="1" applyAlignment="1">
      <alignment horizontal="left"/>
    </xf>
    <xf numFmtId="0" fontId="5" fillId="0" borderId="4" xfId="1" applyNumberFormat="1" applyFont="1" applyFill="1" applyBorder="1" applyAlignment="1">
      <alignment horizontal="center"/>
    </xf>
    <xf numFmtId="14" fontId="0" fillId="0" borderId="1" xfId="0" applyNumberFormat="1" applyBorder="1"/>
    <xf numFmtId="0" fontId="3" fillId="0" borderId="3" xfId="0" applyFont="1" applyBorder="1"/>
    <xf numFmtId="0" fontId="5" fillId="0" borderId="4" xfId="0" applyFont="1" applyBorder="1"/>
    <xf numFmtId="0" fontId="3" fillId="0" borderId="3" xfId="0" applyFont="1" applyBorder="1" applyAlignment="1">
      <alignment horizontal="left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5" fillId="0" borderId="12" xfId="0" applyFont="1" applyFill="1" applyBorder="1"/>
    <xf numFmtId="43" fontId="3" fillId="2" borderId="5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EA6C3-6030-412D-BF0A-E9C6D5B6F010}">
  <dimension ref="A1:K99"/>
  <sheetViews>
    <sheetView showGridLines="0" topLeftCell="A79" zoomScale="90" zoomScaleNormal="90" workbookViewId="0">
      <selection activeCell="B100" sqref="B100"/>
    </sheetView>
  </sheetViews>
  <sheetFormatPr baseColWidth="10" defaultColWidth="11.5546875" defaultRowHeight="14.4" x14ac:dyDescent="0.3"/>
  <cols>
    <col min="1" max="1" width="85.109375" bestFit="1" customWidth="1"/>
    <col min="2" max="2" width="19" customWidth="1"/>
    <col min="3" max="3" width="17.109375" customWidth="1"/>
    <col min="4" max="4" width="12.6640625" customWidth="1"/>
    <col min="5" max="7" width="14" customWidth="1"/>
    <col min="9" max="9" width="14.21875" customWidth="1"/>
  </cols>
  <sheetData>
    <row r="1" spans="1:9" x14ac:dyDescent="0.3">
      <c r="A1" s="1" t="s">
        <v>0</v>
      </c>
    </row>
    <row r="2" spans="1:9" x14ac:dyDescent="0.3">
      <c r="A2" s="1" t="s">
        <v>1</v>
      </c>
    </row>
    <row r="3" spans="1:9" x14ac:dyDescent="0.3">
      <c r="A3" s="1" t="s">
        <v>2</v>
      </c>
    </row>
    <row r="5" spans="1:9" x14ac:dyDescent="0.3">
      <c r="A5" s="3"/>
    </row>
    <row r="6" spans="1:9" x14ac:dyDescent="0.3">
      <c r="A6" s="1" t="s">
        <v>183</v>
      </c>
      <c r="E6" s="2"/>
      <c r="F6" s="2"/>
      <c r="G6" s="2"/>
    </row>
    <row r="8" spans="1:9" x14ac:dyDescent="0.3">
      <c r="A8" s="4" t="s">
        <v>3</v>
      </c>
    </row>
    <row r="9" spans="1:9" x14ac:dyDescent="0.3">
      <c r="A9" s="4" t="s">
        <v>4</v>
      </c>
    </row>
    <row r="10" spans="1:9" x14ac:dyDescent="0.3">
      <c r="A10" s="4" t="s">
        <v>5</v>
      </c>
    </row>
    <row r="11" spans="1:9" x14ac:dyDescent="0.3">
      <c r="C11" s="61" t="s">
        <v>144</v>
      </c>
      <c r="D11" s="61" t="s">
        <v>145</v>
      </c>
      <c r="E11" s="61" t="s">
        <v>146</v>
      </c>
      <c r="F11" s="61" t="s">
        <v>147</v>
      </c>
      <c r="G11" s="61" t="s">
        <v>152</v>
      </c>
      <c r="H11" s="61" t="s">
        <v>148</v>
      </c>
      <c r="I11" s="61" t="s">
        <v>150</v>
      </c>
    </row>
    <row r="12" spans="1:9" ht="39" customHeight="1" x14ac:dyDescent="0.3">
      <c r="A12" s="98" t="s">
        <v>79</v>
      </c>
      <c r="B12" s="96" t="s">
        <v>39</v>
      </c>
      <c r="C12" s="96" t="s">
        <v>77</v>
      </c>
      <c r="D12" s="96" t="s">
        <v>154</v>
      </c>
      <c r="E12" s="96" t="s">
        <v>78</v>
      </c>
      <c r="F12" s="96" t="s">
        <v>149</v>
      </c>
      <c r="G12" s="96" t="s">
        <v>151</v>
      </c>
      <c r="H12" s="96" t="s">
        <v>89</v>
      </c>
      <c r="I12" s="96" t="s">
        <v>80</v>
      </c>
    </row>
    <row r="13" spans="1:9" x14ac:dyDescent="0.3">
      <c r="A13" s="12" t="s">
        <v>156</v>
      </c>
      <c r="B13" s="15"/>
      <c r="C13" s="15">
        <f>+C14+C17</f>
        <v>0</v>
      </c>
      <c r="D13" s="15">
        <f>+D14+D17</f>
        <v>0</v>
      </c>
      <c r="E13" s="15">
        <f t="shared" ref="E13:F13" si="0">+E14+E17</f>
        <v>0</v>
      </c>
      <c r="F13" s="15">
        <f t="shared" si="0"/>
        <v>0</v>
      </c>
      <c r="G13" s="15">
        <f>+C13-D13-E13-F13</f>
        <v>0</v>
      </c>
      <c r="H13" s="15">
        <v>0</v>
      </c>
      <c r="I13" s="15">
        <f>+G13</f>
        <v>0</v>
      </c>
    </row>
    <row r="14" spans="1:9" x14ac:dyDescent="0.3">
      <c r="A14" s="90" t="s">
        <v>7</v>
      </c>
      <c r="B14" s="6"/>
      <c r="C14" s="7">
        <f>+C15+C16</f>
        <v>0</v>
      </c>
      <c r="D14" s="7">
        <f t="shared" ref="D14:I14" si="1">+D15+D16</f>
        <v>0</v>
      </c>
      <c r="E14" s="7">
        <v>0</v>
      </c>
      <c r="F14" s="7">
        <f t="shared" si="1"/>
        <v>0</v>
      </c>
      <c r="G14" s="7">
        <f t="shared" si="1"/>
        <v>0</v>
      </c>
      <c r="H14" s="7">
        <f t="shared" si="1"/>
        <v>0</v>
      </c>
      <c r="I14" s="7">
        <f t="shared" si="1"/>
        <v>0</v>
      </c>
    </row>
    <row r="15" spans="1:9" x14ac:dyDescent="0.3">
      <c r="A15" s="78" t="s">
        <v>8</v>
      </c>
      <c r="B15" s="81">
        <v>11010101</v>
      </c>
      <c r="C15" s="7">
        <v>0</v>
      </c>
      <c r="D15" s="7"/>
      <c r="E15" s="7">
        <v>0</v>
      </c>
      <c r="F15" s="7"/>
      <c r="G15" s="7"/>
      <c r="H15" s="7"/>
      <c r="I15" s="7"/>
    </row>
    <row r="16" spans="1:9" x14ac:dyDescent="0.3">
      <c r="A16" s="78" t="s">
        <v>9</v>
      </c>
      <c r="B16" s="81">
        <v>11010201</v>
      </c>
      <c r="C16" s="7">
        <v>0</v>
      </c>
      <c r="D16" s="7"/>
      <c r="E16" s="7"/>
      <c r="F16" s="7"/>
      <c r="G16" s="7"/>
      <c r="H16" s="7"/>
      <c r="I16" s="7"/>
    </row>
    <row r="17" spans="1:9" x14ac:dyDescent="0.3">
      <c r="A17" s="90" t="s">
        <v>10</v>
      </c>
      <c r="B17" s="6"/>
      <c r="C17" s="6">
        <f>+C18+C18</f>
        <v>0</v>
      </c>
      <c r="D17" s="6"/>
      <c r="E17" s="6"/>
      <c r="F17" s="6"/>
      <c r="G17" s="6"/>
      <c r="H17" s="6"/>
      <c r="I17" s="6"/>
    </row>
    <row r="18" spans="1:9" x14ac:dyDescent="0.3">
      <c r="A18" s="78" t="s">
        <v>8</v>
      </c>
      <c r="B18" s="81">
        <v>11010301</v>
      </c>
      <c r="C18" s="7"/>
      <c r="D18" s="7"/>
      <c r="E18" s="7"/>
      <c r="F18" s="7"/>
      <c r="G18" s="7"/>
      <c r="H18" s="7"/>
      <c r="I18" s="7"/>
    </row>
    <row r="19" spans="1:9" x14ac:dyDescent="0.3">
      <c r="A19" s="78" t="s">
        <v>9</v>
      </c>
      <c r="B19" s="73">
        <v>11010401</v>
      </c>
      <c r="C19" s="8"/>
      <c r="D19" s="8"/>
      <c r="E19" s="8"/>
      <c r="F19" s="8"/>
      <c r="G19" s="8"/>
      <c r="H19" s="8"/>
      <c r="I19" s="8"/>
    </row>
    <row r="20" spans="1:9" x14ac:dyDescent="0.3">
      <c r="A20" s="78" t="s">
        <v>11</v>
      </c>
      <c r="B20" s="73">
        <v>11010501</v>
      </c>
      <c r="C20" s="8"/>
      <c r="D20" s="8"/>
      <c r="E20" s="8"/>
      <c r="F20" s="8"/>
      <c r="G20" s="8"/>
      <c r="H20" s="8"/>
      <c r="I20" s="8"/>
    </row>
    <row r="21" spans="1:9" x14ac:dyDescent="0.3">
      <c r="A21" s="12" t="s">
        <v>157</v>
      </c>
      <c r="B21" s="15"/>
      <c r="C21" s="15">
        <f>+C22+C25</f>
        <v>0</v>
      </c>
      <c r="D21" s="15">
        <f>+D22+D25</f>
        <v>0</v>
      </c>
      <c r="E21" s="15">
        <f t="shared" ref="E21:F21" si="2">+E22+E25</f>
        <v>0</v>
      </c>
      <c r="F21" s="15">
        <f t="shared" si="2"/>
        <v>0</v>
      </c>
      <c r="G21" s="15">
        <f>+C21-D21-E21-F21</f>
        <v>0</v>
      </c>
      <c r="H21" s="15">
        <v>0</v>
      </c>
      <c r="I21" s="15">
        <f>+G21</f>
        <v>0</v>
      </c>
    </row>
    <row r="22" spans="1:9" x14ac:dyDescent="0.3">
      <c r="A22" s="90" t="s">
        <v>12</v>
      </c>
      <c r="B22" s="30"/>
      <c r="C22" s="30"/>
      <c r="D22" s="30"/>
      <c r="E22" s="30"/>
      <c r="F22" s="30"/>
      <c r="G22" s="30"/>
      <c r="H22" s="30"/>
      <c r="I22" s="30"/>
    </row>
    <row r="23" spans="1:9" x14ac:dyDescent="0.3">
      <c r="A23" s="78" t="s">
        <v>13</v>
      </c>
      <c r="B23" s="73">
        <v>11010102</v>
      </c>
      <c r="C23" s="8"/>
      <c r="D23" s="8"/>
      <c r="E23" s="8"/>
      <c r="F23" s="8"/>
      <c r="G23" s="8"/>
      <c r="H23" s="8"/>
      <c r="I23" s="8"/>
    </row>
    <row r="24" spans="1:9" x14ac:dyDescent="0.3">
      <c r="A24" s="78" t="s">
        <v>14</v>
      </c>
      <c r="B24" s="73">
        <v>11010202</v>
      </c>
      <c r="C24" s="8"/>
      <c r="D24" s="8"/>
      <c r="E24" s="8"/>
      <c r="F24" s="8"/>
      <c r="G24" s="8"/>
      <c r="H24" s="8"/>
      <c r="I24" s="8"/>
    </row>
    <row r="25" spans="1:9" x14ac:dyDescent="0.3">
      <c r="A25" s="90" t="s">
        <v>15</v>
      </c>
      <c r="B25" s="30"/>
      <c r="C25" s="30"/>
      <c r="D25" s="30"/>
      <c r="E25" s="30"/>
      <c r="F25" s="30"/>
      <c r="G25" s="30"/>
      <c r="H25" s="30"/>
      <c r="I25" s="30"/>
    </row>
    <row r="26" spans="1:9" x14ac:dyDescent="0.3">
      <c r="A26" s="78" t="s">
        <v>13</v>
      </c>
      <c r="B26" s="73">
        <v>11010302</v>
      </c>
      <c r="C26" s="8"/>
      <c r="D26" s="8"/>
      <c r="E26" s="8"/>
      <c r="F26" s="8"/>
      <c r="G26" s="8"/>
      <c r="H26" s="8"/>
      <c r="I26" s="8"/>
    </row>
    <row r="27" spans="1:9" x14ac:dyDescent="0.3">
      <c r="A27" s="78" t="s">
        <v>14</v>
      </c>
      <c r="B27" s="73">
        <v>11010402</v>
      </c>
      <c r="C27" s="8"/>
      <c r="D27" s="8"/>
      <c r="E27" s="8"/>
      <c r="F27" s="8"/>
      <c r="G27" s="8"/>
      <c r="H27" s="8"/>
      <c r="I27" s="8"/>
    </row>
    <row r="28" spans="1:9" x14ac:dyDescent="0.3">
      <c r="A28" s="12" t="s">
        <v>158</v>
      </c>
      <c r="B28" s="15"/>
      <c r="C28" s="15">
        <f>+C29+C32</f>
        <v>0</v>
      </c>
      <c r="D28" s="15">
        <f>+D29+D32</f>
        <v>0</v>
      </c>
      <c r="E28" s="15">
        <f t="shared" ref="E28:F28" si="3">+E29+E32</f>
        <v>0</v>
      </c>
      <c r="F28" s="15">
        <f t="shared" si="3"/>
        <v>0</v>
      </c>
      <c r="G28" s="15">
        <f>+C28-D28-E28-F28</f>
        <v>0</v>
      </c>
      <c r="H28" s="15">
        <v>0</v>
      </c>
      <c r="I28" s="15">
        <f>+G28</f>
        <v>0</v>
      </c>
    </row>
    <row r="29" spans="1:9" x14ac:dyDescent="0.3">
      <c r="A29" s="90" t="s">
        <v>16</v>
      </c>
      <c r="B29" s="30"/>
      <c r="C29" s="30"/>
      <c r="D29" s="30"/>
      <c r="E29" s="30"/>
      <c r="F29" s="30"/>
      <c r="G29" s="30"/>
      <c r="H29" s="30"/>
      <c r="I29" s="30"/>
    </row>
    <row r="30" spans="1:9" x14ac:dyDescent="0.3">
      <c r="A30" s="78" t="s">
        <v>17</v>
      </c>
      <c r="B30" s="73">
        <v>11010103</v>
      </c>
      <c r="C30" s="8"/>
      <c r="D30" s="8"/>
      <c r="E30" s="8"/>
      <c r="F30" s="8"/>
      <c r="G30" s="8"/>
      <c r="H30" s="8"/>
      <c r="I30" s="8"/>
    </row>
    <row r="31" spans="1:9" x14ac:dyDescent="0.3">
      <c r="A31" s="78" t="s">
        <v>18</v>
      </c>
      <c r="B31" s="73">
        <v>11010203</v>
      </c>
      <c r="C31" s="8"/>
      <c r="D31" s="8"/>
      <c r="E31" s="8"/>
      <c r="F31" s="8"/>
      <c r="G31" s="8"/>
      <c r="H31" s="8"/>
      <c r="I31" s="8"/>
    </row>
    <row r="32" spans="1:9" x14ac:dyDescent="0.3">
      <c r="A32" s="90" t="s">
        <v>19</v>
      </c>
      <c r="B32" s="30"/>
      <c r="C32" s="30"/>
      <c r="D32" s="30"/>
      <c r="E32" s="30"/>
      <c r="F32" s="30"/>
      <c r="G32" s="30"/>
      <c r="H32" s="30"/>
      <c r="I32" s="30"/>
    </row>
    <row r="33" spans="1:9" x14ac:dyDescent="0.3">
      <c r="A33" s="78" t="s">
        <v>17</v>
      </c>
      <c r="B33" s="73">
        <v>11010303</v>
      </c>
      <c r="C33" s="8"/>
      <c r="D33" s="8"/>
      <c r="E33" s="8"/>
      <c r="F33" s="8"/>
      <c r="G33" s="8"/>
      <c r="H33" s="8"/>
      <c r="I33" s="8"/>
    </row>
    <row r="34" spans="1:9" x14ac:dyDescent="0.3">
      <c r="A34" s="78" t="s">
        <v>18</v>
      </c>
      <c r="B34" s="73">
        <v>11010403</v>
      </c>
      <c r="C34" s="8"/>
      <c r="D34" s="8"/>
      <c r="E34" s="8"/>
      <c r="F34" s="8"/>
      <c r="G34" s="8"/>
      <c r="H34" s="8"/>
      <c r="I34" s="8"/>
    </row>
    <row r="35" spans="1:9" x14ac:dyDescent="0.3">
      <c r="A35" s="12" t="s">
        <v>159</v>
      </c>
      <c r="B35" s="15"/>
      <c r="C35" s="15">
        <f>+C36+C39+C42+C45</f>
        <v>0</v>
      </c>
      <c r="D35" s="15">
        <f>+D36+D39+D42+D45</f>
        <v>0</v>
      </c>
      <c r="E35" s="15">
        <f t="shared" ref="E35:F35" si="4">+E36+E39+E42+E45</f>
        <v>0</v>
      </c>
      <c r="F35" s="15">
        <f t="shared" si="4"/>
        <v>0</v>
      </c>
      <c r="G35" s="15">
        <f>+C35-D35-E35-F35</f>
        <v>0</v>
      </c>
      <c r="H35" s="15">
        <v>0</v>
      </c>
      <c r="I35" s="15">
        <f>+G35</f>
        <v>0</v>
      </c>
    </row>
    <row r="36" spans="1:9" x14ac:dyDescent="0.3">
      <c r="A36" s="90" t="s">
        <v>20</v>
      </c>
      <c r="B36" s="6"/>
      <c r="C36" s="6"/>
      <c r="D36" s="6"/>
      <c r="E36" s="6"/>
      <c r="F36" s="6"/>
      <c r="G36" s="6"/>
      <c r="H36" s="6"/>
      <c r="I36" s="6"/>
    </row>
    <row r="37" spans="1:9" x14ac:dyDescent="0.3">
      <c r="A37" s="78" t="s">
        <v>21</v>
      </c>
      <c r="B37" s="81">
        <v>11010801</v>
      </c>
      <c r="C37" s="7"/>
      <c r="D37" s="7"/>
      <c r="E37" s="7"/>
      <c r="F37" s="7"/>
      <c r="G37" s="7"/>
      <c r="H37" s="7"/>
      <c r="I37" s="7"/>
    </row>
    <row r="38" spans="1:9" x14ac:dyDescent="0.3">
      <c r="A38" s="78" t="s">
        <v>22</v>
      </c>
      <c r="B38" s="81">
        <v>11010901</v>
      </c>
      <c r="C38" s="7"/>
      <c r="D38" s="7"/>
      <c r="E38" s="7"/>
      <c r="F38" s="7"/>
      <c r="G38" s="7"/>
      <c r="H38" s="7"/>
      <c r="I38" s="7"/>
    </row>
    <row r="39" spans="1:9" x14ac:dyDescent="0.3">
      <c r="A39" s="90" t="s">
        <v>23</v>
      </c>
      <c r="B39" s="6"/>
      <c r="C39" s="6"/>
      <c r="D39" s="6"/>
      <c r="E39" s="6"/>
      <c r="F39" s="6"/>
      <c r="G39" s="6"/>
      <c r="H39" s="6"/>
      <c r="I39" s="6"/>
    </row>
    <row r="40" spans="1:9" x14ac:dyDescent="0.3">
      <c r="A40" s="78" t="s">
        <v>24</v>
      </c>
      <c r="B40" s="81">
        <v>11010802</v>
      </c>
      <c r="C40" s="7"/>
      <c r="D40" s="7"/>
      <c r="E40" s="7"/>
      <c r="F40" s="7"/>
      <c r="G40" s="7"/>
      <c r="H40" s="7"/>
      <c r="I40" s="7"/>
    </row>
    <row r="41" spans="1:9" x14ac:dyDescent="0.3">
      <c r="A41" s="78" t="s">
        <v>25</v>
      </c>
      <c r="B41" s="81">
        <v>11010902</v>
      </c>
      <c r="C41" s="7"/>
      <c r="D41" s="7"/>
      <c r="E41" s="7"/>
      <c r="F41" s="7"/>
      <c r="G41" s="7"/>
      <c r="H41" s="7"/>
      <c r="I41" s="7"/>
    </row>
    <row r="42" spans="1:9" x14ac:dyDescent="0.3">
      <c r="A42" s="90" t="s">
        <v>26</v>
      </c>
      <c r="B42" s="6"/>
      <c r="C42" s="6"/>
      <c r="D42" s="6"/>
      <c r="E42" s="6"/>
      <c r="F42" s="6"/>
      <c r="G42" s="6"/>
      <c r="H42" s="6"/>
      <c r="I42" s="6"/>
    </row>
    <row r="43" spans="1:9" x14ac:dyDescent="0.3">
      <c r="A43" s="78" t="s">
        <v>27</v>
      </c>
      <c r="B43" s="81">
        <v>11010803</v>
      </c>
      <c r="C43" s="7"/>
      <c r="D43" s="7"/>
      <c r="E43" s="7"/>
      <c r="F43" s="7"/>
      <c r="G43" s="7"/>
      <c r="H43" s="7"/>
      <c r="I43" s="7"/>
    </row>
    <row r="44" spans="1:9" x14ac:dyDescent="0.3">
      <c r="A44" s="78" t="s">
        <v>28</v>
      </c>
      <c r="B44" s="81">
        <v>11010903</v>
      </c>
      <c r="C44" s="7"/>
      <c r="D44" s="7"/>
      <c r="E44" s="7"/>
      <c r="F44" s="7"/>
      <c r="G44" s="7"/>
      <c r="H44" s="7"/>
      <c r="I44" s="7"/>
    </row>
    <row r="45" spans="1:9" x14ac:dyDescent="0.3">
      <c r="A45" s="90" t="s">
        <v>29</v>
      </c>
      <c r="B45" s="6"/>
      <c r="C45" s="6"/>
      <c r="D45" s="6"/>
      <c r="E45" s="6"/>
      <c r="F45" s="6"/>
      <c r="G45" s="6"/>
      <c r="H45" s="6"/>
      <c r="I45" s="6"/>
    </row>
    <row r="46" spans="1:9" x14ac:dyDescent="0.3">
      <c r="A46" s="78" t="s">
        <v>30</v>
      </c>
      <c r="B46" s="81">
        <v>11010804</v>
      </c>
      <c r="C46" s="7"/>
      <c r="D46" s="7"/>
      <c r="E46" s="7"/>
      <c r="F46" s="7"/>
      <c r="G46" s="7"/>
      <c r="H46" s="7"/>
      <c r="I46" s="7"/>
    </row>
    <row r="47" spans="1:9" x14ac:dyDescent="0.3">
      <c r="A47" s="78" t="s">
        <v>31</v>
      </c>
      <c r="B47" s="81">
        <v>11010904</v>
      </c>
      <c r="C47" s="7"/>
      <c r="D47" s="7"/>
      <c r="E47" s="7"/>
      <c r="F47" s="7"/>
      <c r="G47" s="7"/>
      <c r="H47" s="7"/>
      <c r="I47" s="7"/>
    </row>
    <row r="48" spans="1:9" x14ac:dyDescent="0.3">
      <c r="A48" s="12" t="s">
        <v>160</v>
      </c>
      <c r="B48" s="15"/>
      <c r="C48" s="15">
        <f>+C49+C50</f>
        <v>0</v>
      </c>
      <c r="D48" s="15">
        <f>+D49+D50</f>
        <v>0</v>
      </c>
      <c r="E48" s="15">
        <f t="shared" ref="E48:F48" si="5">+E49+E50</f>
        <v>0</v>
      </c>
      <c r="F48" s="15">
        <f t="shared" si="5"/>
        <v>0</v>
      </c>
      <c r="G48" s="15">
        <f>+C48-D48-E48-F48</f>
        <v>0</v>
      </c>
      <c r="H48" s="15">
        <v>0</v>
      </c>
      <c r="I48" s="15">
        <f>+G48</f>
        <v>0</v>
      </c>
    </row>
    <row r="49" spans="1:11" x14ac:dyDescent="0.3">
      <c r="A49" s="78" t="s">
        <v>124</v>
      </c>
      <c r="B49" s="73">
        <v>11010805</v>
      </c>
      <c r="C49" s="8"/>
      <c r="D49" s="8"/>
      <c r="E49" s="8"/>
      <c r="F49" s="8"/>
      <c r="G49" s="8"/>
      <c r="H49" s="8"/>
      <c r="I49" s="8"/>
    </row>
    <row r="50" spans="1:11" x14ac:dyDescent="0.3">
      <c r="A50" s="78" t="s">
        <v>123</v>
      </c>
      <c r="B50" s="73">
        <v>11010905</v>
      </c>
      <c r="C50" s="8"/>
      <c r="D50" s="8"/>
      <c r="E50" s="8"/>
      <c r="F50" s="8"/>
      <c r="G50" s="8"/>
      <c r="H50" s="8"/>
      <c r="I50" s="8"/>
    </row>
    <row r="51" spans="1:11" x14ac:dyDescent="0.3">
      <c r="A51" s="12" t="s">
        <v>161</v>
      </c>
      <c r="B51" s="15"/>
      <c r="C51" s="15">
        <f>+C52+C53</f>
        <v>0</v>
      </c>
      <c r="D51" s="15">
        <f>+D52+D53</f>
        <v>0</v>
      </c>
      <c r="E51" s="15">
        <f t="shared" ref="E51:F51" si="6">+E52+E53</f>
        <v>0</v>
      </c>
      <c r="F51" s="15">
        <f t="shared" si="6"/>
        <v>0</v>
      </c>
      <c r="G51" s="15">
        <f>+C51-D51-E51-F51</f>
        <v>0</v>
      </c>
      <c r="H51" s="15">
        <v>0</v>
      </c>
      <c r="I51" s="15">
        <f>+G51</f>
        <v>0</v>
      </c>
    </row>
    <row r="52" spans="1:11" x14ac:dyDescent="0.3">
      <c r="A52" s="78" t="s">
        <v>32</v>
      </c>
      <c r="B52" s="73">
        <v>11010806</v>
      </c>
      <c r="C52" s="8"/>
      <c r="D52" s="8"/>
      <c r="E52" s="8"/>
      <c r="F52" s="8"/>
      <c r="G52" s="8"/>
      <c r="H52" s="8"/>
      <c r="I52" s="8"/>
    </row>
    <row r="53" spans="1:11" x14ac:dyDescent="0.3">
      <c r="A53" s="91" t="s">
        <v>33</v>
      </c>
      <c r="B53" s="88">
        <v>11010906</v>
      </c>
      <c r="C53" s="31"/>
      <c r="D53" s="31"/>
      <c r="E53" s="31"/>
      <c r="F53" s="31"/>
      <c r="G53" s="31"/>
      <c r="H53" s="31"/>
      <c r="I53" s="31"/>
    </row>
    <row r="54" spans="1:11" x14ac:dyDescent="0.3">
      <c r="A54" s="12" t="s">
        <v>162</v>
      </c>
      <c r="B54" s="15"/>
      <c r="C54" s="15">
        <f>+C55+C60</f>
        <v>0</v>
      </c>
      <c r="D54" s="15">
        <f>+D55+D60</f>
        <v>0</v>
      </c>
      <c r="E54" s="15">
        <f t="shared" ref="E54:F54" si="7">+E55+E60</f>
        <v>0</v>
      </c>
      <c r="F54" s="15">
        <f t="shared" si="7"/>
        <v>0</v>
      </c>
      <c r="G54" s="15">
        <f>+C54-D54-E54-F54</f>
        <v>0</v>
      </c>
      <c r="H54" s="15">
        <v>0</v>
      </c>
      <c r="I54" s="15">
        <f>+G54</f>
        <v>0</v>
      </c>
    </row>
    <row r="55" spans="1:11" x14ac:dyDescent="0.3">
      <c r="A55" s="90" t="s">
        <v>34</v>
      </c>
      <c r="B55" s="30"/>
      <c r="C55" s="30"/>
      <c r="D55" s="30"/>
      <c r="E55" s="30"/>
      <c r="F55" s="30"/>
      <c r="G55" s="30"/>
      <c r="H55" s="30"/>
      <c r="I55" s="30"/>
    </row>
    <row r="56" spans="1:11" x14ac:dyDescent="0.3">
      <c r="A56" s="78" t="s">
        <v>35</v>
      </c>
      <c r="B56" s="73">
        <v>11010601</v>
      </c>
      <c r="C56" s="8"/>
      <c r="D56" s="8"/>
      <c r="E56" s="8"/>
      <c r="F56" s="8"/>
      <c r="G56" s="8"/>
      <c r="H56" s="8"/>
      <c r="I56" s="8"/>
    </row>
    <row r="57" spans="1:11" x14ac:dyDescent="0.3">
      <c r="A57" s="78" t="s">
        <v>36</v>
      </c>
      <c r="B57" s="73">
        <v>11010603</v>
      </c>
      <c r="C57" s="8"/>
      <c r="D57" s="8"/>
      <c r="E57" s="8"/>
      <c r="F57" s="8"/>
      <c r="G57" s="8"/>
      <c r="H57" s="8"/>
      <c r="I57" s="8"/>
    </row>
    <row r="58" spans="1:11" x14ac:dyDescent="0.3">
      <c r="A58" s="90" t="s">
        <v>37</v>
      </c>
      <c r="B58" s="30"/>
      <c r="C58" s="8"/>
      <c r="D58" s="8"/>
      <c r="E58" s="8"/>
      <c r="F58" s="8"/>
      <c r="G58" s="8"/>
      <c r="H58" s="8"/>
      <c r="I58" s="8"/>
    </row>
    <row r="59" spans="1:11" x14ac:dyDescent="0.3">
      <c r="A59" s="78" t="s">
        <v>35</v>
      </c>
      <c r="B59" s="73">
        <v>11010701</v>
      </c>
      <c r="C59" s="8"/>
      <c r="D59" s="8"/>
      <c r="E59" s="8"/>
      <c r="F59" s="8"/>
      <c r="G59" s="8"/>
      <c r="H59" s="8"/>
      <c r="I59" s="8"/>
    </row>
    <row r="60" spans="1:11" x14ac:dyDescent="0.3">
      <c r="A60" s="78" t="s">
        <v>36</v>
      </c>
      <c r="B60" s="73">
        <v>11010703</v>
      </c>
      <c r="C60" s="30"/>
      <c r="D60" s="30"/>
      <c r="E60" s="30"/>
      <c r="F60" s="30"/>
      <c r="G60" s="30"/>
      <c r="H60" s="30"/>
      <c r="I60" s="30"/>
    </row>
    <row r="61" spans="1:11" x14ac:dyDescent="0.3">
      <c r="A61" s="12" t="s">
        <v>163</v>
      </c>
      <c r="B61" s="15"/>
      <c r="C61" s="15">
        <f>+C62</f>
        <v>0</v>
      </c>
      <c r="D61" s="15">
        <f>+D62</f>
        <v>0</v>
      </c>
      <c r="E61" s="15">
        <f t="shared" ref="E61:F61" si="8">+E62</f>
        <v>0</v>
      </c>
      <c r="F61" s="15">
        <f t="shared" si="8"/>
        <v>0</v>
      </c>
      <c r="G61" s="15">
        <f>+C61-D61-E61-F61</f>
        <v>0</v>
      </c>
      <c r="H61" s="15">
        <f>0*0.5</f>
        <v>0</v>
      </c>
      <c r="I61" s="15">
        <f>+IF(G61&gt;H61,H61:H61,G61)</f>
        <v>0</v>
      </c>
    </row>
    <row r="62" spans="1:11" x14ac:dyDescent="0.3">
      <c r="A62" s="23" t="s">
        <v>38</v>
      </c>
      <c r="B62" s="81">
        <v>110301</v>
      </c>
      <c r="C62" s="7">
        <v>0</v>
      </c>
      <c r="D62" s="7"/>
      <c r="E62" s="7">
        <v>0</v>
      </c>
      <c r="F62" s="7"/>
      <c r="G62" s="7"/>
      <c r="H62" s="8"/>
      <c r="I62" s="7"/>
    </row>
    <row r="63" spans="1:11" x14ac:dyDescent="0.3">
      <c r="A63" s="68" t="s">
        <v>155</v>
      </c>
      <c r="B63" s="15"/>
      <c r="C63" s="15">
        <f>+C64</f>
        <v>0</v>
      </c>
      <c r="D63" s="15">
        <f>+D64</f>
        <v>0</v>
      </c>
      <c r="E63" s="15">
        <f t="shared" ref="E63:F63" si="9">+E64</f>
        <v>0</v>
      </c>
      <c r="F63" s="15">
        <f t="shared" si="9"/>
        <v>0</v>
      </c>
      <c r="G63" s="15">
        <f>+C63-D63-E63-F63</f>
        <v>0</v>
      </c>
      <c r="H63" s="15">
        <f>+C89*0.1</f>
        <v>0</v>
      </c>
      <c r="I63" s="15">
        <f>+IF(G63&gt;H63,H63:H63,G63)</f>
        <v>0</v>
      </c>
      <c r="J63" s="13"/>
    </row>
    <row r="64" spans="1:11" x14ac:dyDescent="0.3">
      <c r="A64" s="92" t="s">
        <v>82</v>
      </c>
      <c r="B64" s="9"/>
      <c r="C64" s="18">
        <v>0</v>
      </c>
      <c r="D64" s="9"/>
      <c r="E64" s="9">
        <f>+SUM(E65:E67)</f>
        <v>0</v>
      </c>
      <c r="F64" s="9"/>
      <c r="G64" s="9"/>
      <c r="H64" s="9"/>
      <c r="I64" s="9"/>
      <c r="K64" s="13"/>
    </row>
    <row r="65" spans="1:9" x14ac:dyDescent="0.3">
      <c r="A65" s="23" t="s">
        <v>70</v>
      </c>
      <c r="B65" s="9">
        <v>110201</v>
      </c>
      <c r="C65" s="18">
        <v>0</v>
      </c>
      <c r="D65" s="9"/>
      <c r="E65" s="9"/>
      <c r="F65" s="9"/>
      <c r="G65" s="9"/>
      <c r="H65" s="9"/>
      <c r="I65" s="9"/>
    </row>
    <row r="66" spans="1:9" x14ac:dyDescent="0.3">
      <c r="A66" s="23" t="s">
        <v>71</v>
      </c>
      <c r="B66" s="9">
        <v>110202</v>
      </c>
      <c r="C66" s="18"/>
      <c r="D66" s="9"/>
      <c r="E66" s="9"/>
      <c r="F66" s="9"/>
      <c r="G66" s="9"/>
      <c r="H66" s="9"/>
      <c r="I66" s="9"/>
    </row>
    <row r="67" spans="1:9" x14ac:dyDescent="0.3">
      <c r="A67" s="24" t="s">
        <v>72</v>
      </c>
      <c r="B67" s="9">
        <v>110299</v>
      </c>
      <c r="C67" s="18"/>
      <c r="D67" s="9"/>
      <c r="E67" s="9"/>
      <c r="F67" s="9"/>
      <c r="G67" s="9"/>
      <c r="H67" s="9"/>
      <c r="I67" s="9"/>
    </row>
    <row r="68" spans="1:9" x14ac:dyDescent="0.3">
      <c r="A68" s="68" t="s">
        <v>164</v>
      </c>
      <c r="B68" s="15"/>
      <c r="C68" s="15">
        <f>+SUM(C69:C71)</f>
        <v>0</v>
      </c>
      <c r="D68" s="15">
        <f>+SUM(D69:D71)</f>
        <v>0</v>
      </c>
      <c r="E68" s="15">
        <f t="shared" ref="E68:F68" si="10">+SUM(E69:E71)</f>
        <v>0</v>
      </c>
      <c r="F68" s="15">
        <f t="shared" si="10"/>
        <v>0</v>
      </c>
      <c r="G68" s="15">
        <f>+C68-D68-E68-F68</f>
        <v>0</v>
      </c>
      <c r="H68" s="15">
        <f>+SUM(H69:H71)</f>
        <v>0</v>
      </c>
      <c r="I68" s="15">
        <f>+IF(G68&gt;H68,H68:H68,G68)</f>
        <v>0</v>
      </c>
    </row>
    <row r="69" spans="1:9" x14ac:dyDescent="0.3">
      <c r="A69" s="23" t="s">
        <v>73</v>
      </c>
      <c r="B69" s="9">
        <v>120101</v>
      </c>
      <c r="C69" s="9">
        <v>0</v>
      </c>
      <c r="D69" s="9"/>
      <c r="E69" s="9"/>
      <c r="F69" s="9"/>
      <c r="G69" s="9">
        <f>+C69-D69-E69-F69</f>
        <v>0</v>
      </c>
      <c r="H69" s="9">
        <f>+G69*0.6</f>
        <v>0</v>
      </c>
      <c r="I69" s="9"/>
    </row>
    <row r="70" spans="1:9" x14ac:dyDescent="0.3">
      <c r="A70" s="23" t="s">
        <v>74</v>
      </c>
      <c r="B70" s="9">
        <v>120201</v>
      </c>
      <c r="C70" s="9">
        <v>0</v>
      </c>
      <c r="D70" s="9"/>
      <c r="E70" s="9"/>
      <c r="F70" s="9"/>
      <c r="G70" s="9">
        <f t="shared" ref="G70:G71" si="11">+C70-D70-E70-F70</f>
        <v>0</v>
      </c>
      <c r="H70" s="9">
        <f t="shared" ref="H70:H71" si="12">+G70*0.6*0.5</f>
        <v>0</v>
      </c>
      <c r="I70" s="9"/>
    </row>
    <row r="71" spans="1:9" x14ac:dyDescent="0.3">
      <c r="A71" s="79" t="s">
        <v>75</v>
      </c>
      <c r="B71" s="9">
        <v>120301</v>
      </c>
      <c r="C71" s="9">
        <v>0</v>
      </c>
      <c r="D71" s="9"/>
      <c r="E71" s="9"/>
      <c r="F71" s="9"/>
      <c r="G71" s="9">
        <f t="shared" si="11"/>
        <v>0</v>
      </c>
      <c r="H71" s="9">
        <f t="shared" si="12"/>
        <v>0</v>
      </c>
      <c r="I71" s="9"/>
    </row>
    <row r="72" spans="1:9" x14ac:dyDescent="0.3">
      <c r="A72" s="68" t="s">
        <v>169</v>
      </c>
      <c r="B72" s="15"/>
      <c r="C72" s="15">
        <f>+SUM(C73:C73)</f>
        <v>0</v>
      </c>
      <c r="D72" s="15">
        <f>+SUM(D73:D73)</f>
        <v>0</v>
      </c>
      <c r="E72" s="15">
        <f>+SUM(E73:E73)</f>
        <v>0</v>
      </c>
      <c r="F72" s="15">
        <f>+SUM(F73:F73)</f>
        <v>0</v>
      </c>
      <c r="G72" s="15">
        <f>+C72-D72-E72-F72</f>
        <v>0</v>
      </c>
      <c r="H72" s="15">
        <f>+SUM(H73:H73)</f>
        <v>0</v>
      </c>
      <c r="I72" s="15">
        <f>+G72</f>
        <v>0</v>
      </c>
    </row>
    <row r="73" spans="1:9" x14ac:dyDescent="0.3">
      <c r="A73" s="23" t="s">
        <v>153</v>
      </c>
      <c r="B73" s="73">
        <v>1305</v>
      </c>
      <c r="C73" s="9">
        <v>0</v>
      </c>
      <c r="D73" s="9"/>
      <c r="E73" s="9"/>
      <c r="F73" s="9"/>
      <c r="G73" s="9"/>
      <c r="H73" s="9"/>
      <c r="I73" s="9"/>
    </row>
    <row r="74" spans="1:9" x14ac:dyDescent="0.3">
      <c r="A74" s="12" t="s">
        <v>76</v>
      </c>
      <c r="B74" s="14"/>
      <c r="C74" s="15">
        <f>+C13+C21+C28+C35+C48+C51+C54+C61+C63+C68+C72</f>
        <v>0</v>
      </c>
      <c r="D74" s="15">
        <f t="shared" ref="D74:I74" si="13">+D13+D21+D28+D35+D48+D51+D54+D61+D63+D68+D72</f>
        <v>0</v>
      </c>
      <c r="E74" s="15">
        <f t="shared" si="13"/>
        <v>0</v>
      </c>
      <c r="F74" s="15">
        <f t="shared" si="13"/>
        <v>0</v>
      </c>
      <c r="G74" s="15">
        <f t="shared" si="13"/>
        <v>0</v>
      </c>
      <c r="H74" s="15">
        <f t="shared" si="13"/>
        <v>0</v>
      </c>
      <c r="I74" s="15">
        <f t="shared" si="13"/>
        <v>0</v>
      </c>
    </row>
    <row r="75" spans="1:9" x14ac:dyDescent="0.3">
      <c r="A75" s="10"/>
      <c r="B75" s="11"/>
    </row>
    <row r="76" spans="1:9" x14ac:dyDescent="0.3">
      <c r="A76" s="10"/>
      <c r="B76" s="11"/>
    </row>
    <row r="77" spans="1:9" x14ac:dyDescent="0.3">
      <c r="A77" s="98" t="s">
        <v>81</v>
      </c>
      <c r="B77" s="96" t="s">
        <v>105</v>
      </c>
      <c r="C77" s="96" t="s">
        <v>80</v>
      </c>
    </row>
    <row r="78" spans="1:9" x14ac:dyDescent="0.3">
      <c r="A78" s="66" t="s">
        <v>83</v>
      </c>
      <c r="B78" s="27">
        <v>2101</v>
      </c>
      <c r="C78" s="7">
        <v>0</v>
      </c>
    </row>
    <row r="79" spans="1:9" x14ac:dyDescent="0.3">
      <c r="A79" s="67" t="s">
        <v>106</v>
      </c>
      <c r="B79" s="27">
        <v>210202</v>
      </c>
      <c r="C79" s="7">
        <v>0</v>
      </c>
    </row>
    <row r="80" spans="1:9" x14ac:dyDescent="0.3">
      <c r="A80" s="67" t="s">
        <v>108</v>
      </c>
      <c r="B80" s="27" t="s">
        <v>107</v>
      </c>
      <c r="C80" s="7">
        <v>0</v>
      </c>
    </row>
    <row r="81" spans="1:7" x14ac:dyDescent="0.3">
      <c r="A81" s="67" t="s">
        <v>97</v>
      </c>
      <c r="B81" s="27">
        <v>210301</v>
      </c>
      <c r="C81" s="7">
        <v>0</v>
      </c>
    </row>
    <row r="82" spans="1:7" x14ac:dyDescent="0.3">
      <c r="A82" s="67" t="s">
        <v>101</v>
      </c>
      <c r="B82" s="27">
        <v>210302</v>
      </c>
      <c r="C82" s="7">
        <v>0</v>
      </c>
    </row>
    <row r="83" spans="1:7" x14ac:dyDescent="0.3">
      <c r="A83" s="67" t="s">
        <v>98</v>
      </c>
      <c r="B83" s="27">
        <v>210303</v>
      </c>
      <c r="C83" s="7">
        <v>0</v>
      </c>
    </row>
    <row r="84" spans="1:7" x14ac:dyDescent="0.3">
      <c r="A84" s="67" t="s">
        <v>99</v>
      </c>
      <c r="B84" s="27">
        <v>210304</v>
      </c>
      <c r="C84" s="7">
        <v>0</v>
      </c>
    </row>
    <row r="85" spans="1:7" x14ac:dyDescent="0.3">
      <c r="A85" s="67" t="s">
        <v>100</v>
      </c>
      <c r="B85" s="27">
        <v>210305</v>
      </c>
      <c r="C85" s="7">
        <v>0</v>
      </c>
    </row>
    <row r="86" spans="1:7" x14ac:dyDescent="0.3">
      <c r="A86" s="28" t="s">
        <v>96</v>
      </c>
      <c r="B86" s="27">
        <v>2105</v>
      </c>
      <c r="C86" s="7">
        <v>0</v>
      </c>
    </row>
    <row r="87" spans="1:7" x14ac:dyDescent="0.3">
      <c r="A87" s="28" t="s">
        <v>84</v>
      </c>
      <c r="B87" s="27">
        <v>25900601</v>
      </c>
      <c r="C87" s="7">
        <v>0</v>
      </c>
      <c r="D87" s="26"/>
      <c r="E87" s="26"/>
      <c r="F87" s="26"/>
    </row>
    <row r="88" spans="1:7" x14ac:dyDescent="0.3">
      <c r="A88" s="29" t="s">
        <v>85</v>
      </c>
      <c r="B88" s="27">
        <v>25900602</v>
      </c>
      <c r="C88" s="7">
        <v>0</v>
      </c>
    </row>
    <row r="89" spans="1:7" x14ac:dyDescent="0.3">
      <c r="A89" s="17" t="s">
        <v>86</v>
      </c>
      <c r="B89" s="17"/>
      <c r="C89" s="19">
        <f>+SUM(C78:C88)</f>
        <v>0</v>
      </c>
    </row>
    <row r="90" spans="1:7" ht="15" customHeight="1" x14ac:dyDescent="0.3">
      <c r="A90" s="70"/>
      <c r="B90" s="71"/>
      <c r="C90" s="71"/>
    </row>
    <row r="92" spans="1:7" ht="19.8" customHeight="1" x14ac:dyDescent="0.3">
      <c r="A92" s="98" t="s">
        <v>93</v>
      </c>
      <c r="B92" s="96" t="s">
        <v>6</v>
      </c>
      <c r="C92" s="96" t="s">
        <v>87</v>
      </c>
      <c r="D92" s="96" t="s">
        <v>88</v>
      </c>
      <c r="E92" s="96" t="s">
        <v>89</v>
      </c>
      <c r="F92" s="96" t="s">
        <v>90</v>
      </c>
      <c r="G92" s="96" t="s">
        <v>91</v>
      </c>
    </row>
    <row r="93" spans="1:7" x14ac:dyDescent="0.3">
      <c r="A93" s="22" t="s">
        <v>92</v>
      </c>
      <c r="B93" s="16">
        <f>+I74</f>
        <v>0</v>
      </c>
      <c r="C93" s="16">
        <f>+C89</f>
        <v>0</v>
      </c>
      <c r="D93" s="16">
        <f>+IFERROR(B93/C93,0)</f>
        <v>0</v>
      </c>
      <c r="E93" s="20">
        <v>1</v>
      </c>
      <c r="F93" s="16">
        <f>+D93-E93</f>
        <v>-1</v>
      </c>
      <c r="G93" s="20" t="str">
        <f>+IF(D93&gt;=E93,"SI","NO")</f>
        <v>NO</v>
      </c>
    </row>
    <row r="96" spans="1:7" x14ac:dyDescent="0.3">
      <c r="A96" s="99" t="s">
        <v>143</v>
      </c>
      <c r="B96" s="99" t="s">
        <v>79</v>
      </c>
      <c r="C96" s="99" t="s">
        <v>81</v>
      </c>
    </row>
    <row r="97" spans="1:3" x14ac:dyDescent="0.3">
      <c r="A97" s="58" t="s">
        <v>141</v>
      </c>
      <c r="B97" s="59">
        <v>0</v>
      </c>
      <c r="C97" s="59">
        <v>0</v>
      </c>
    </row>
    <row r="98" spans="1:3" x14ac:dyDescent="0.3">
      <c r="A98" s="58" t="s">
        <v>142</v>
      </c>
      <c r="B98" s="59">
        <v>0</v>
      </c>
      <c r="C98" s="59">
        <v>0</v>
      </c>
    </row>
    <row r="99" spans="1:3" x14ac:dyDescent="0.3">
      <c r="A99" s="17" t="s">
        <v>94</v>
      </c>
      <c r="B99" s="69">
        <f>+B97+B98</f>
        <v>0</v>
      </c>
      <c r="C99" s="69">
        <f>+C97+C98</f>
        <v>0</v>
      </c>
    </row>
  </sheetData>
  <protectedRanges>
    <protectedRange sqref="C13:H73" name="Rango1"/>
  </protectedRanges>
  <pageMargins left="0.7" right="0.7" top="0.75" bottom="0.75" header="0.3" footer="0.3"/>
  <pageSetup paperSize="9" orientation="portrait" r:id="rId1"/>
  <ignoredErrors>
    <ignoredError sqref="G7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18B39-9DA3-4E17-B786-4C1DB6D56964}">
  <dimension ref="A1:DR102"/>
  <sheetViews>
    <sheetView showGridLines="0" topLeftCell="A69" zoomScale="80" zoomScaleNormal="80" workbookViewId="0">
      <selection activeCell="D100" sqref="D100:D101"/>
    </sheetView>
  </sheetViews>
  <sheetFormatPr baseColWidth="10" defaultColWidth="11.5546875" defaultRowHeight="14.4" x14ac:dyDescent="0.3"/>
  <cols>
    <col min="1" max="1" width="88.77734375" customWidth="1"/>
    <col min="2" max="3" width="13.109375" customWidth="1"/>
    <col min="4" max="4" width="12.6640625" customWidth="1"/>
    <col min="5" max="5" width="14" customWidth="1"/>
    <col min="7" max="7" width="14.44140625" customWidth="1"/>
    <col min="8" max="122" width="13.21875" customWidth="1"/>
  </cols>
  <sheetData>
    <row r="1" spans="1:5" x14ac:dyDescent="0.3">
      <c r="A1" s="1" t="s">
        <v>0</v>
      </c>
      <c r="B1" s="1"/>
    </row>
    <row r="2" spans="1:5" x14ac:dyDescent="0.3">
      <c r="A2" s="1" t="s">
        <v>1</v>
      </c>
      <c r="B2" s="1"/>
    </row>
    <row r="3" spans="1:5" x14ac:dyDescent="0.3">
      <c r="A3" s="1" t="s">
        <v>2</v>
      </c>
      <c r="B3" s="1"/>
    </row>
    <row r="5" spans="1:5" x14ac:dyDescent="0.3">
      <c r="A5" s="3"/>
      <c r="B5" s="3"/>
    </row>
    <row r="6" spans="1:5" x14ac:dyDescent="0.3">
      <c r="A6" s="1" t="s">
        <v>184</v>
      </c>
      <c r="B6" s="1"/>
      <c r="E6" s="2"/>
    </row>
    <row r="8" spans="1:5" x14ac:dyDescent="0.3">
      <c r="A8" s="4" t="s">
        <v>3</v>
      </c>
      <c r="B8" s="4"/>
    </row>
    <row r="9" spans="1:5" x14ac:dyDescent="0.3">
      <c r="A9" s="4" t="s">
        <v>4</v>
      </c>
      <c r="B9" s="4"/>
    </row>
    <row r="10" spans="1:5" x14ac:dyDescent="0.3">
      <c r="A10" s="4" t="s">
        <v>5</v>
      </c>
      <c r="B10" s="4"/>
    </row>
    <row r="11" spans="1:5" x14ac:dyDescent="0.3">
      <c r="A11" s="4"/>
      <c r="B11" s="4"/>
    </row>
    <row r="12" spans="1:5" x14ac:dyDescent="0.3">
      <c r="A12" s="4"/>
      <c r="B12" s="4"/>
    </row>
    <row r="13" spans="1:5" x14ac:dyDescent="0.3">
      <c r="A13" s="4" t="s">
        <v>95</v>
      </c>
      <c r="B13" s="4"/>
    </row>
    <row r="14" spans="1:5" ht="27.6" x14ac:dyDescent="0.3">
      <c r="A14" s="94" t="s">
        <v>187</v>
      </c>
      <c r="B14" s="95" t="s">
        <v>165</v>
      </c>
      <c r="C14" s="96" t="s">
        <v>77</v>
      </c>
    </row>
    <row r="15" spans="1:5" x14ac:dyDescent="0.3">
      <c r="A15" s="23" t="s">
        <v>70</v>
      </c>
      <c r="B15" s="9">
        <v>110201</v>
      </c>
      <c r="C15" s="18"/>
    </row>
    <row r="16" spans="1:5" x14ac:dyDescent="0.3">
      <c r="A16" s="23" t="s">
        <v>71</v>
      </c>
      <c r="B16" s="9">
        <v>110202</v>
      </c>
      <c r="C16" s="18"/>
    </row>
    <row r="17" spans="1:122" x14ac:dyDescent="0.3">
      <c r="A17" s="24" t="s">
        <v>72</v>
      </c>
      <c r="B17" s="9">
        <v>110299</v>
      </c>
      <c r="C17" s="18"/>
    </row>
    <row r="18" spans="1:122" x14ac:dyDescent="0.3">
      <c r="A18" s="12" t="s">
        <v>94</v>
      </c>
      <c r="B18" s="12"/>
      <c r="C18" s="14">
        <f>+SUM(C15:C17)</f>
        <v>0</v>
      </c>
    </row>
    <row r="19" spans="1:122" x14ac:dyDescent="0.3">
      <c r="A19" s="4"/>
      <c r="B19" s="4"/>
    </row>
    <row r="20" spans="1:122" x14ac:dyDescent="0.3">
      <c r="A20" s="4"/>
      <c r="B20" s="4"/>
    </row>
    <row r="21" spans="1:122" x14ac:dyDescent="0.3">
      <c r="A21" s="4" t="s">
        <v>188</v>
      </c>
      <c r="B21" s="4"/>
    </row>
    <row r="22" spans="1:122" ht="27.6" x14ac:dyDescent="0.3">
      <c r="A22" s="93" t="s">
        <v>79</v>
      </c>
      <c r="B22" s="95" t="s">
        <v>165</v>
      </c>
      <c r="C22" s="97">
        <v>1</v>
      </c>
      <c r="D22" s="97">
        <v>2</v>
      </c>
      <c r="E22" s="97">
        <v>3</v>
      </c>
      <c r="F22" s="97">
        <v>4</v>
      </c>
      <c r="G22" s="97">
        <v>5</v>
      </c>
      <c r="H22" s="97">
        <v>6</v>
      </c>
      <c r="I22" s="97">
        <v>7</v>
      </c>
      <c r="J22" s="97">
        <v>8</v>
      </c>
      <c r="K22" s="97">
        <v>9</v>
      </c>
      <c r="L22" s="97">
        <v>10</v>
      </c>
      <c r="M22" s="97">
        <v>11</v>
      </c>
      <c r="N22" s="97">
        <v>12</v>
      </c>
      <c r="O22" s="97">
        <v>13</v>
      </c>
      <c r="P22" s="97">
        <v>14</v>
      </c>
      <c r="Q22" s="97">
        <v>15</v>
      </c>
      <c r="R22" s="97">
        <v>16</v>
      </c>
      <c r="S22" s="97">
        <v>17</v>
      </c>
      <c r="T22" s="97">
        <v>18</v>
      </c>
      <c r="U22" s="97">
        <v>19</v>
      </c>
      <c r="V22" s="97">
        <v>20</v>
      </c>
      <c r="W22" s="97">
        <v>21</v>
      </c>
      <c r="X22" s="97">
        <v>22</v>
      </c>
      <c r="Y22" s="97">
        <v>23</v>
      </c>
      <c r="Z22" s="97">
        <v>24</v>
      </c>
      <c r="AA22" s="97">
        <v>25</v>
      </c>
      <c r="AB22" s="97">
        <v>26</v>
      </c>
      <c r="AC22" s="97">
        <v>27</v>
      </c>
      <c r="AD22" s="97">
        <v>28</v>
      </c>
      <c r="AE22" s="97">
        <v>29</v>
      </c>
      <c r="AF22" s="97">
        <v>30</v>
      </c>
      <c r="AG22" s="97">
        <v>31</v>
      </c>
      <c r="AH22" s="97">
        <v>32</v>
      </c>
      <c r="AI22" s="97">
        <v>33</v>
      </c>
      <c r="AJ22" s="97">
        <v>34</v>
      </c>
      <c r="AK22" s="97">
        <v>35</v>
      </c>
      <c r="AL22" s="97">
        <v>36</v>
      </c>
      <c r="AM22" s="97">
        <v>37</v>
      </c>
      <c r="AN22" s="97">
        <v>38</v>
      </c>
      <c r="AO22" s="97">
        <v>39</v>
      </c>
      <c r="AP22" s="97">
        <v>40</v>
      </c>
      <c r="AQ22" s="97">
        <v>41</v>
      </c>
      <c r="AR22" s="97">
        <v>42</v>
      </c>
      <c r="AS22" s="97">
        <v>43</v>
      </c>
      <c r="AT22" s="97">
        <v>44</v>
      </c>
      <c r="AU22" s="97">
        <v>45</v>
      </c>
      <c r="AV22" s="97">
        <v>46</v>
      </c>
      <c r="AW22" s="97">
        <v>47</v>
      </c>
      <c r="AX22" s="97">
        <v>48</v>
      </c>
      <c r="AY22" s="97">
        <v>49</v>
      </c>
      <c r="AZ22" s="97">
        <v>50</v>
      </c>
      <c r="BA22" s="97">
        <v>51</v>
      </c>
      <c r="BB22" s="97">
        <v>52</v>
      </c>
      <c r="BC22" s="97">
        <v>53</v>
      </c>
      <c r="BD22" s="97">
        <v>54</v>
      </c>
      <c r="BE22" s="97">
        <v>55</v>
      </c>
      <c r="BF22" s="97">
        <v>56</v>
      </c>
      <c r="BG22" s="97">
        <v>57</v>
      </c>
      <c r="BH22" s="97">
        <v>58</v>
      </c>
      <c r="BI22" s="97">
        <v>59</v>
      </c>
      <c r="BJ22" s="97">
        <v>60</v>
      </c>
      <c r="BK22" s="97">
        <v>61</v>
      </c>
      <c r="BL22" s="97">
        <v>62</v>
      </c>
      <c r="BM22" s="97">
        <v>63</v>
      </c>
      <c r="BN22" s="97">
        <v>64</v>
      </c>
      <c r="BO22" s="97">
        <v>65</v>
      </c>
      <c r="BP22" s="97">
        <v>66</v>
      </c>
      <c r="BQ22" s="97">
        <v>67</v>
      </c>
      <c r="BR22" s="97">
        <v>68</v>
      </c>
      <c r="BS22" s="97">
        <v>69</v>
      </c>
      <c r="BT22" s="97">
        <v>70</v>
      </c>
      <c r="BU22" s="97">
        <v>71</v>
      </c>
      <c r="BV22" s="97">
        <v>72</v>
      </c>
      <c r="BW22" s="97">
        <v>73</v>
      </c>
      <c r="BX22" s="97">
        <v>74</v>
      </c>
      <c r="BY22" s="97">
        <v>75</v>
      </c>
      <c r="BZ22" s="97">
        <v>76</v>
      </c>
      <c r="CA22" s="97">
        <v>77</v>
      </c>
      <c r="CB22" s="97">
        <v>78</v>
      </c>
      <c r="CC22" s="97">
        <v>79</v>
      </c>
      <c r="CD22" s="97">
        <v>80</v>
      </c>
      <c r="CE22" s="97">
        <v>81</v>
      </c>
      <c r="CF22" s="97">
        <v>82</v>
      </c>
      <c r="CG22" s="97">
        <v>83</v>
      </c>
      <c r="CH22" s="97">
        <v>84</v>
      </c>
      <c r="CI22" s="97">
        <v>85</v>
      </c>
      <c r="CJ22" s="97">
        <v>86</v>
      </c>
      <c r="CK22" s="97">
        <v>87</v>
      </c>
      <c r="CL22" s="97">
        <v>88</v>
      </c>
      <c r="CM22" s="97">
        <v>89</v>
      </c>
      <c r="CN22" s="97">
        <v>90</v>
      </c>
      <c r="CO22" s="97">
        <v>91</v>
      </c>
      <c r="CP22" s="97">
        <v>92</v>
      </c>
      <c r="CQ22" s="97">
        <v>93</v>
      </c>
      <c r="CR22" s="97">
        <v>94</v>
      </c>
      <c r="CS22" s="97">
        <v>95</v>
      </c>
      <c r="CT22" s="97">
        <v>96</v>
      </c>
      <c r="CU22" s="97">
        <v>97</v>
      </c>
      <c r="CV22" s="97">
        <v>98</v>
      </c>
      <c r="CW22" s="97">
        <v>99</v>
      </c>
      <c r="CX22" s="97">
        <v>100</v>
      </c>
      <c r="CY22" s="97">
        <v>101</v>
      </c>
      <c r="CZ22" s="97">
        <v>102</v>
      </c>
      <c r="DA22" s="97">
        <v>103</v>
      </c>
      <c r="DB22" s="97">
        <v>104</v>
      </c>
      <c r="DC22" s="97">
        <v>105</v>
      </c>
      <c r="DD22" s="97">
        <v>106</v>
      </c>
      <c r="DE22" s="97">
        <v>107</v>
      </c>
      <c r="DF22" s="97">
        <v>108</v>
      </c>
      <c r="DG22" s="97">
        <v>109</v>
      </c>
      <c r="DH22" s="97">
        <v>110</v>
      </c>
      <c r="DI22" s="97">
        <v>111</v>
      </c>
      <c r="DJ22" s="97">
        <v>112</v>
      </c>
      <c r="DK22" s="97">
        <v>113</v>
      </c>
      <c r="DL22" s="97">
        <v>114</v>
      </c>
      <c r="DM22" s="97">
        <v>115</v>
      </c>
      <c r="DN22" s="97">
        <v>116</v>
      </c>
      <c r="DO22" s="97">
        <v>117</v>
      </c>
      <c r="DP22" s="97">
        <v>118</v>
      </c>
      <c r="DQ22" s="97">
        <v>119</v>
      </c>
      <c r="DR22" s="97">
        <v>120</v>
      </c>
    </row>
    <row r="23" spans="1:122" x14ac:dyDescent="0.3">
      <c r="A23" s="12" t="s">
        <v>156</v>
      </c>
      <c r="B23" s="12"/>
      <c r="C23" s="15">
        <f>+C24+C27</f>
        <v>0</v>
      </c>
      <c r="D23" s="15">
        <f t="shared" ref="D23:BO23" si="0">+D24+D27</f>
        <v>0</v>
      </c>
      <c r="E23" s="15">
        <f t="shared" si="0"/>
        <v>0</v>
      </c>
      <c r="F23" s="15">
        <f t="shared" si="0"/>
        <v>0</v>
      </c>
      <c r="G23" s="15">
        <f t="shared" si="0"/>
        <v>0</v>
      </c>
      <c r="H23" s="15">
        <f t="shared" si="0"/>
        <v>0</v>
      </c>
      <c r="I23" s="15">
        <f t="shared" si="0"/>
        <v>0</v>
      </c>
      <c r="J23" s="15">
        <f t="shared" si="0"/>
        <v>0</v>
      </c>
      <c r="K23" s="15">
        <f t="shared" si="0"/>
        <v>0</v>
      </c>
      <c r="L23" s="15">
        <f t="shared" si="0"/>
        <v>0</v>
      </c>
      <c r="M23" s="15">
        <f t="shared" si="0"/>
        <v>0</v>
      </c>
      <c r="N23" s="15">
        <f t="shared" si="0"/>
        <v>0</v>
      </c>
      <c r="O23" s="15">
        <f t="shared" si="0"/>
        <v>0</v>
      </c>
      <c r="P23" s="15">
        <f t="shared" si="0"/>
        <v>0</v>
      </c>
      <c r="Q23" s="15">
        <f t="shared" si="0"/>
        <v>0</v>
      </c>
      <c r="R23" s="15">
        <f t="shared" si="0"/>
        <v>0</v>
      </c>
      <c r="S23" s="15">
        <f t="shared" si="0"/>
        <v>0</v>
      </c>
      <c r="T23" s="15">
        <f t="shared" si="0"/>
        <v>0</v>
      </c>
      <c r="U23" s="15">
        <f t="shared" si="0"/>
        <v>0</v>
      </c>
      <c r="V23" s="15">
        <f t="shared" si="0"/>
        <v>0</v>
      </c>
      <c r="W23" s="15">
        <f t="shared" si="0"/>
        <v>0</v>
      </c>
      <c r="X23" s="15">
        <f t="shared" si="0"/>
        <v>0</v>
      </c>
      <c r="Y23" s="15">
        <f t="shared" si="0"/>
        <v>0</v>
      </c>
      <c r="Z23" s="15">
        <f t="shared" si="0"/>
        <v>0</v>
      </c>
      <c r="AA23" s="15">
        <f t="shared" si="0"/>
        <v>0</v>
      </c>
      <c r="AB23" s="15">
        <f t="shared" si="0"/>
        <v>0</v>
      </c>
      <c r="AC23" s="15">
        <f t="shared" si="0"/>
        <v>0</v>
      </c>
      <c r="AD23" s="15">
        <f t="shared" si="0"/>
        <v>0</v>
      </c>
      <c r="AE23" s="15">
        <f t="shared" si="0"/>
        <v>0</v>
      </c>
      <c r="AF23" s="15">
        <f t="shared" si="0"/>
        <v>0</v>
      </c>
      <c r="AG23" s="15">
        <f t="shared" si="0"/>
        <v>0</v>
      </c>
      <c r="AH23" s="15">
        <f t="shared" si="0"/>
        <v>0</v>
      </c>
      <c r="AI23" s="15">
        <f t="shared" si="0"/>
        <v>0</v>
      </c>
      <c r="AJ23" s="15">
        <f t="shared" si="0"/>
        <v>0</v>
      </c>
      <c r="AK23" s="15">
        <f t="shared" si="0"/>
        <v>0</v>
      </c>
      <c r="AL23" s="15">
        <f t="shared" si="0"/>
        <v>0</v>
      </c>
      <c r="AM23" s="15">
        <f t="shared" si="0"/>
        <v>0</v>
      </c>
      <c r="AN23" s="15">
        <f t="shared" si="0"/>
        <v>0</v>
      </c>
      <c r="AO23" s="15">
        <f t="shared" si="0"/>
        <v>0</v>
      </c>
      <c r="AP23" s="15">
        <f t="shared" si="0"/>
        <v>0</v>
      </c>
      <c r="AQ23" s="15">
        <f t="shared" si="0"/>
        <v>0</v>
      </c>
      <c r="AR23" s="15">
        <f t="shared" si="0"/>
        <v>0</v>
      </c>
      <c r="AS23" s="15">
        <f t="shared" si="0"/>
        <v>0</v>
      </c>
      <c r="AT23" s="15">
        <f t="shared" si="0"/>
        <v>0</v>
      </c>
      <c r="AU23" s="15">
        <f t="shared" si="0"/>
        <v>0</v>
      </c>
      <c r="AV23" s="15">
        <f t="shared" si="0"/>
        <v>0</v>
      </c>
      <c r="AW23" s="15">
        <f t="shared" si="0"/>
        <v>0</v>
      </c>
      <c r="AX23" s="15">
        <f t="shared" si="0"/>
        <v>0</v>
      </c>
      <c r="AY23" s="15">
        <f t="shared" si="0"/>
        <v>0</v>
      </c>
      <c r="AZ23" s="15">
        <f t="shared" si="0"/>
        <v>0</v>
      </c>
      <c r="BA23" s="15">
        <f t="shared" si="0"/>
        <v>0</v>
      </c>
      <c r="BB23" s="15">
        <f t="shared" si="0"/>
        <v>0</v>
      </c>
      <c r="BC23" s="15">
        <f t="shared" si="0"/>
        <v>0</v>
      </c>
      <c r="BD23" s="15">
        <f t="shared" si="0"/>
        <v>0</v>
      </c>
      <c r="BE23" s="15">
        <f t="shared" si="0"/>
        <v>0</v>
      </c>
      <c r="BF23" s="15">
        <f t="shared" si="0"/>
        <v>0</v>
      </c>
      <c r="BG23" s="15">
        <f t="shared" si="0"/>
        <v>0</v>
      </c>
      <c r="BH23" s="15">
        <f t="shared" si="0"/>
        <v>0</v>
      </c>
      <c r="BI23" s="15">
        <f t="shared" si="0"/>
        <v>0</v>
      </c>
      <c r="BJ23" s="15">
        <f t="shared" si="0"/>
        <v>0</v>
      </c>
      <c r="BK23" s="15">
        <f t="shared" si="0"/>
        <v>0</v>
      </c>
      <c r="BL23" s="15">
        <f t="shared" si="0"/>
        <v>0</v>
      </c>
      <c r="BM23" s="15">
        <f t="shared" si="0"/>
        <v>0</v>
      </c>
      <c r="BN23" s="15">
        <f t="shared" si="0"/>
        <v>0</v>
      </c>
      <c r="BO23" s="15">
        <f t="shared" si="0"/>
        <v>0</v>
      </c>
      <c r="BP23" s="15">
        <f t="shared" ref="BP23:DQ23" si="1">+BP24+BP27</f>
        <v>0</v>
      </c>
      <c r="BQ23" s="15">
        <f t="shared" si="1"/>
        <v>0</v>
      </c>
      <c r="BR23" s="15">
        <f t="shared" si="1"/>
        <v>0</v>
      </c>
      <c r="BS23" s="15">
        <f t="shared" si="1"/>
        <v>0</v>
      </c>
      <c r="BT23" s="15">
        <f t="shared" si="1"/>
        <v>0</v>
      </c>
      <c r="BU23" s="15">
        <f t="shared" si="1"/>
        <v>0</v>
      </c>
      <c r="BV23" s="15">
        <f t="shared" si="1"/>
        <v>0</v>
      </c>
      <c r="BW23" s="15">
        <f t="shared" si="1"/>
        <v>0</v>
      </c>
      <c r="BX23" s="15">
        <f t="shared" si="1"/>
        <v>0</v>
      </c>
      <c r="BY23" s="15">
        <f t="shared" si="1"/>
        <v>0</v>
      </c>
      <c r="BZ23" s="15">
        <f t="shared" si="1"/>
        <v>0</v>
      </c>
      <c r="CA23" s="15">
        <f t="shared" si="1"/>
        <v>0</v>
      </c>
      <c r="CB23" s="15">
        <f t="shared" si="1"/>
        <v>0</v>
      </c>
      <c r="CC23" s="15">
        <f t="shared" si="1"/>
        <v>0</v>
      </c>
      <c r="CD23" s="15">
        <f t="shared" si="1"/>
        <v>0</v>
      </c>
      <c r="CE23" s="15">
        <f t="shared" si="1"/>
        <v>0</v>
      </c>
      <c r="CF23" s="15">
        <f t="shared" si="1"/>
        <v>0</v>
      </c>
      <c r="CG23" s="15">
        <f t="shared" si="1"/>
        <v>0</v>
      </c>
      <c r="CH23" s="15">
        <f t="shared" si="1"/>
        <v>0</v>
      </c>
      <c r="CI23" s="15">
        <f t="shared" si="1"/>
        <v>0</v>
      </c>
      <c r="CJ23" s="15">
        <f t="shared" si="1"/>
        <v>0</v>
      </c>
      <c r="CK23" s="15">
        <f t="shared" si="1"/>
        <v>0</v>
      </c>
      <c r="CL23" s="15">
        <f t="shared" si="1"/>
        <v>0</v>
      </c>
      <c r="CM23" s="15">
        <f t="shared" si="1"/>
        <v>0</v>
      </c>
      <c r="CN23" s="15">
        <f t="shared" si="1"/>
        <v>0</v>
      </c>
      <c r="CO23" s="15">
        <f t="shared" si="1"/>
        <v>0</v>
      </c>
      <c r="CP23" s="15">
        <f t="shared" si="1"/>
        <v>0</v>
      </c>
      <c r="CQ23" s="15">
        <f t="shared" si="1"/>
        <v>0</v>
      </c>
      <c r="CR23" s="15">
        <f t="shared" si="1"/>
        <v>0</v>
      </c>
      <c r="CS23" s="15">
        <f t="shared" si="1"/>
        <v>0</v>
      </c>
      <c r="CT23" s="15">
        <f t="shared" si="1"/>
        <v>0</v>
      </c>
      <c r="CU23" s="15">
        <f t="shared" si="1"/>
        <v>0</v>
      </c>
      <c r="CV23" s="15">
        <f t="shared" si="1"/>
        <v>0</v>
      </c>
      <c r="CW23" s="15">
        <f t="shared" si="1"/>
        <v>0</v>
      </c>
      <c r="CX23" s="15">
        <f t="shared" si="1"/>
        <v>0</v>
      </c>
      <c r="CY23" s="15">
        <f t="shared" si="1"/>
        <v>0</v>
      </c>
      <c r="CZ23" s="15">
        <f t="shared" si="1"/>
        <v>0</v>
      </c>
      <c r="DA23" s="15">
        <f t="shared" si="1"/>
        <v>0</v>
      </c>
      <c r="DB23" s="15">
        <f t="shared" si="1"/>
        <v>0</v>
      </c>
      <c r="DC23" s="15">
        <f t="shared" si="1"/>
        <v>0</v>
      </c>
      <c r="DD23" s="15">
        <f t="shared" si="1"/>
        <v>0</v>
      </c>
      <c r="DE23" s="15">
        <f t="shared" si="1"/>
        <v>0</v>
      </c>
      <c r="DF23" s="15">
        <f t="shared" si="1"/>
        <v>0</v>
      </c>
      <c r="DG23" s="15">
        <f t="shared" si="1"/>
        <v>0</v>
      </c>
      <c r="DH23" s="15">
        <f t="shared" si="1"/>
        <v>0</v>
      </c>
      <c r="DI23" s="15">
        <f t="shared" si="1"/>
        <v>0</v>
      </c>
      <c r="DJ23" s="15">
        <f t="shared" si="1"/>
        <v>0</v>
      </c>
      <c r="DK23" s="15">
        <f t="shared" si="1"/>
        <v>0</v>
      </c>
      <c r="DL23" s="15">
        <f t="shared" si="1"/>
        <v>0</v>
      </c>
      <c r="DM23" s="15">
        <f t="shared" si="1"/>
        <v>0</v>
      </c>
      <c r="DN23" s="15">
        <f t="shared" si="1"/>
        <v>0</v>
      </c>
      <c r="DO23" s="15">
        <f t="shared" si="1"/>
        <v>0</v>
      </c>
      <c r="DP23" s="15">
        <f t="shared" si="1"/>
        <v>0</v>
      </c>
      <c r="DQ23" s="15">
        <f t="shared" si="1"/>
        <v>0</v>
      </c>
      <c r="DR23" s="15">
        <f>+DR24+DR27</f>
        <v>0</v>
      </c>
    </row>
    <row r="24" spans="1:122" x14ac:dyDescent="0.3">
      <c r="A24" s="62" t="s">
        <v>7</v>
      </c>
      <c r="B24" s="62"/>
      <c r="C24" s="8">
        <f>+C25+C26</f>
        <v>0</v>
      </c>
      <c r="D24" s="8">
        <f t="shared" ref="D24:AS24" si="2">+D25+D26</f>
        <v>0</v>
      </c>
      <c r="E24" s="8">
        <f t="shared" si="2"/>
        <v>0</v>
      </c>
      <c r="F24" s="8">
        <f t="shared" si="2"/>
        <v>0</v>
      </c>
      <c r="G24" s="8">
        <f t="shared" si="2"/>
        <v>0</v>
      </c>
      <c r="H24" s="8">
        <f t="shared" si="2"/>
        <v>0</v>
      </c>
      <c r="I24" s="8">
        <f t="shared" si="2"/>
        <v>0</v>
      </c>
      <c r="J24" s="8">
        <f t="shared" si="2"/>
        <v>0</v>
      </c>
      <c r="K24" s="8">
        <f t="shared" si="2"/>
        <v>0</v>
      </c>
      <c r="L24" s="8">
        <f t="shared" si="2"/>
        <v>0</v>
      </c>
      <c r="M24" s="8">
        <f t="shared" si="2"/>
        <v>0</v>
      </c>
      <c r="N24" s="8">
        <f t="shared" si="2"/>
        <v>0</v>
      </c>
      <c r="O24" s="8">
        <f t="shared" si="2"/>
        <v>0</v>
      </c>
      <c r="P24" s="8">
        <f t="shared" si="2"/>
        <v>0</v>
      </c>
      <c r="Q24" s="8">
        <f t="shared" si="2"/>
        <v>0</v>
      </c>
      <c r="R24" s="8">
        <f t="shared" si="2"/>
        <v>0</v>
      </c>
      <c r="S24" s="8">
        <f t="shared" si="2"/>
        <v>0</v>
      </c>
      <c r="T24" s="8">
        <f t="shared" si="2"/>
        <v>0</v>
      </c>
      <c r="U24" s="8">
        <f t="shared" si="2"/>
        <v>0</v>
      </c>
      <c r="V24" s="8">
        <f t="shared" si="2"/>
        <v>0</v>
      </c>
      <c r="W24" s="8">
        <f t="shared" si="2"/>
        <v>0</v>
      </c>
      <c r="X24" s="8">
        <f t="shared" si="2"/>
        <v>0</v>
      </c>
      <c r="Y24" s="8">
        <f t="shared" si="2"/>
        <v>0</v>
      </c>
      <c r="Z24" s="8">
        <f t="shared" si="2"/>
        <v>0</v>
      </c>
      <c r="AA24" s="8">
        <f t="shared" si="2"/>
        <v>0</v>
      </c>
      <c r="AB24" s="8">
        <f t="shared" si="2"/>
        <v>0</v>
      </c>
      <c r="AC24" s="8">
        <f t="shared" si="2"/>
        <v>0</v>
      </c>
      <c r="AD24" s="8">
        <f t="shared" si="2"/>
        <v>0</v>
      </c>
      <c r="AE24" s="8">
        <f t="shared" si="2"/>
        <v>0</v>
      </c>
      <c r="AF24" s="8">
        <f t="shared" si="2"/>
        <v>0</v>
      </c>
      <c r="AG24" s="8">
        <f t="shared" si="2"/>
        <v>0</v>
      </c>
      <c r="AH24" s="8">
        <f t="shared" si="2"/>
        <v>0</v>
      </c>
      <c r="AI24" s="8">
        <f t="shared" si="2"/>
        <v>0</v>
      </c>
      <c r="AJ24" s="8">
        <f t="shared" si="2"/>
        <v>0</v>
      </c>
      <c r="AK24" s="8">
        <f t="shared" si="2"/>
        <v>0</v>
      </c>
      <c r="AL24" s="8">
        <f t="shared" si="2"/>
        <v>0</v>
      </c>
      <c r="AM24" s="8">
        <f t="shared" si="2"/>
        <v>0</v>
      </c>
      <c r="AN24" s="8">
        <f t="shared" si="2"/>
        <v>0</v>
      </c>
      <c r="AO24" s="8">
        <f t="shared" si="2"/>
        <v>0</v>
      </c>
      <c r="AP24" s="8">
        <f t="shared" si="2"/>
        <v>0</v>
      </c>
      <c r="AQ24" s="8">
        <f t="shared" si="2"/>
        <v>0</v>
      </c>
      <c r="AR24" s="8">
        <f t="shared" si="2"/>
        <v>0</v>
      </c>
      <c r="AS24" s="8">
        <f t="shared" si="2"/>
        <v>0</v>
      </c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</row>
    <row r="25" spans="1:122" x14ac:dyDescent="0.3">
      <c r="A25" s="63" t="s">
        <v>8</v>
      </c>
      <c r="B25" s="7" t="s">
        <v>40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</row>
    <row r="26" spans="1:122" x14ac:dyDescent="0.3">
      <c r="A26" s="63" t="s">
        <v>9</v>
      </c>
      <c r="B26" s="7" t="s">
        <v>41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</row>
    <row r="27" spans="1:122" x14ac:dyDescent="0.3">
      <c r="A27" s="62" t="s">
        <v>10</v>
      </c>
      <c r="B27" s="6"/>
      <c r="C27" s="8">
        <f>+C28+C29+C30</f>
        <v>0</v>
      </c>
      <c r="D27" s="8">
        <f t="shared" ref="D27:AS27" si="3">+D28+D29+D30</f>
        <v>0</v>
      </c>
      <c r="E27" s="8">
        <f t="shared" si="3"/>
        <v>0</v>
      </c>
      <c r="F27" s="8">
        <f t="shared" si="3"/>
        <v>0</v>
      </c>
      <c r="G27" s="8">
        <f t="shared" si="3"/>
        <v>0</v>
      </c>
      <c r="H27" s="8">
        <f t="shared" si="3"/>
        <v>0</v>
      </c>
      <c r="I27" s="8">
        <f t="shared" si="3"/>
        <v>0</v>
      </c>
      <c r="J27" s="8">
        <f t="shared" si="3"/>
        <v>0</v>
      </c>
      <c r="K27" s="8">
        <f t="shared" si="3"/>
        <v>0</v>
      </c>
      <c r="L27" s="8">
        <f t="shared" si="3"/>
        <v>0</v>
      </c>
      <c r="M27" s="8">
        <f t="shared" si="3"/>
        <v>0</v>
      </c>
      <c r="N27" s="8">
        <f t="shared" si="3"/>
        <v>0</v>
      </c>
      <c r="O27" s="8">
        <f t="shared" si="3"/>
        <v>0</v>
      </c>
      <c r="P27" s="8">
        <f t="shared" si="3"/>
        <v>0</v>
      </c>
      <c r="Q27" s="8">
        <f t="shared" si="3"/>
        <v>0</v>
      </c>
      <c r="R27" s="8">
        <f t="shared" si="3"/>
        <v>0</v>
      </c>
      <c r="S27" s="8">
        <f t="shared" si="3"/>
        <v>0</v>
      </c>
      <c r="T27" s="8">
        <f t="shared" si="3"/>
        <v>0</v>
      </c>
      <c r="U27" s="8">
        <f t="shared" si="3"/>
        <v>0</v>
      </c>
      <c r="V27" s="8">
        <f t="shared" si="3"/>
        <v>0</v>
      </c>
      <c r="W27" s="8">
        <f t="shared" si="3"/>
        <v>0</v>
      </c>
      <c r="X27" s="8">
        <f t="shared" si="3"/>
        <v>0</v>
      </c>
      <c r="Y27" s="8">
        <f t="shared" si="3"/>
        <v>0</v>
      </c>
      <c r="Z27" s="8">
        <f t="shared" si="3"/>
        <v>0</v>
      </c>
      <c r="AA27" s="8">
        <f t="shared" si="3"/>
        <v>0</v>
      </c>
      <c r="AB27" s="8">
        <f t="shared" si="3"/>
        <v>0</v>
      </c>
      <c r="AC27" s="8">
        <f t="shared" si="3"/>
        <v>0</v>
      </c>
      <c r="AD27" s="8">
        <f t="shared" si="3"/>
        <v>0</v>
      </c>
      <c r="AE27" s="8">
        <f t="shared" si="3"/>
        <v>0</v>
      </c>
      <c r="AF27" s="8">
        <f t="shared" si="3"/>
        <v>0</v>
      </c>
      <c r="AG27" s="8">
        <f t="shared" si="3"/>
        <v>0</v>
      </c>
      <c r="AH27" s="8">
        <f t="shared" si="3"/>
        <v>0</v>
      </c>
      <c r="AI27" s="8">
        <f t="shared" si="3"/>
        <v>0</v>
      </c>
      <c r="AJ27" s="8">
        <f t="shared" si="3"/>
        <v>0</v>
      </c>
      <c r="AK27" s="8">
        <f t="shared" si="3"/>
        <v>0</v>
      </c>
      <c r="AL27" s="8">
        <f t="shared" si="3"/>
        <v>0</v>
      </c>
      <c r="AM27" s="8">
        <f t="shared" si="3"/>
        <v>0</v>
      </c>
      <c r="AN27" s="8">
        <f t="shared" si="3"/>
        <v>0</v>
      </c>
      <c r="AO27" s="8">
        <f t="shared" si="3"/>
        <v>0</v>
      </c>
      <c r="AP27" s="8">
        <f t="shared" si="3"/>
        <v>0</v>
      </c>
      <c r="AQ27" s="8">
        <f t="shared" si="3"/>
        <v>0</v>
      </c>
      <c r="AR27" s="8">
        <f t="shared" si="3"/>
        <v>0</v>
      </c>
      <c r="AS27" s="8">
        <f t="shared" si="3"/>
        <v>0</v>
      </c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</row>
    <row r="28" spans="1:122" x14ac:dyDescent="0.3">
      <c r="A28" s="63" t="s">
        <v>8</v>
      </c>
      <c r="B28" s="7" t="s">
        <v>42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</row>
    <row r="29" spans="1:122" x14ac:dyDescent="0.3">
      <c r="A29" s="63" t="s">
        <v>9</v>
      </c>
      <c r="B29" s="8" t="s">
        <v>43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</row>
    <row r="30" spans="1:122" x14ac:dyDescent="0.3">
      <c r="A30" s="63" t="s">
        <v>11</v>
      </c>
      <c r="B30" s="8" t="s">
        <v>44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</row>
    <row r="31" spans="1:122" x14ac:dyDescent="0.3">
      <c r="A31" s="12" t="s">
        <v>157</v>
      </c>
      <c r="B31" s="12"/>
      <c r="C31" s="15">
        <f>+C32+C35</f>
        <v>0</v>
      </c>
      <c r="D31" s="15">
        <f t="shared" ref="D31:BO31" si="4">+D32+D35</f>
        <v>0</v>
      </c>
      <c r="E31" s="15">
        <f t="shared" si="4"/>
        <v>0</v>
      </c>
      <c r="F31" s="15">
        <f t="shared" si="4"/>
        <v>0</v>
      </c>
      <c r="G31" s="15">
        <f t="shared" si="4"/>
        <v>0</v>
      </c>
      <c r="H31" s="15">
        <f t="shared" si="4"/>
        <v>0</v>
      </c>
      <c r="I31" s="15">
        <f t="shared" si="4"/>
        <v>0</v>
      </c>
      <c r="J31" s="15">
        <f t="shared" si="4"/>
        <v>0</v>
      </c>
      <c r="K31" s="15">
        <f t="shared" si="4"/>
        <v>0</v>
      </c>
      <c r="L31" s="15">
        <f t="shared" si="4"/>
        <v>0</v>
      </c>
      <c r="M31" s="15">
        <f t="shared" si="4"/>
        <v>0</v>
      </c>
      <c r="N31" s="15">
        <f t="shared" si="4"/>
        <v>0</v>
      </c>
      <c r="O31" s="15">
        <f t="shared" si="4"/>
        <v>0</v>
      </c>
      <c r="P31" s="15">
        <f t="shared" si="4"/>
        <v>0</v>
      </c>
      <c r="Q31" s="15">
        <f t="shared" si="4"/>
        <v>0</v>
      </c>
      <c r="R31" s="15">
        <f t="shared" si="4"/>
        <v>0</v>
      </c>
      <c r="S31" s="15">
        <f t="shared" si="4"/>
        <v>0</v>
      </c>
      <c r="T31" s="15">
        <f t="shared" si="4"/>
        <v>0</v>
      </c>
      <c r="U31" s="15">
        <f t="shared" si="4"/>
        <v>0</v>
      </c>
      <c r="V31" s="15">
        <f t="shared" si="4"/>
        <v>0</v>
      </c>
      <c r="W31" s="15">
        <f t="shared" si="4"/>
        <v>0</v>
      </c>
      <c r="X31" s="15">
        <f t="shared" si="4"/>
        <v>0</v>
      </c>
      <c r="Y31" s="15">
        <f t="shared" si="4"/>
        <v>0</v>
      </c>
      <c r="Z31" s="15">
        <f t="shared" si="4"/>
        <v>0</v>
      </c>
      <c r="AA31" s="15">
        <f t="shared" si="4"/>
        <v>0</v>
      </c>
      <c r="AB31" s="15">
        <f t="shared" si="4"/>
        <v>0</v>
      </c>
      <c r="AC31" s="15">
        <f t="shared" si="4"/>
        <v>0</v>
      </c>
      <c r="AD31" s="15">
        <f t="shared" si="4"/>
        <v>0</v>
      </c>
      <c r="AE31" s="15">
        <f t="shared" si="4"/>
        <v>0</v>
      </c>
      <c r="AF31" s="15">
        <f t="shared" si="4"/>
        <v>0</v>
      </c>
      <c r="AG31" s="15">
        <f t="shared" si="4"/>
        <v>0</v>
      </c>
      <c r="AH31" s="15">
        <f t="shared" si="4"/>
        <v>0</v>
      </c>
      <c r="AI31" s="15">
        <f t="shared" si="4"/>
        <v>0</v>
      </c>
      <c r="AJ31" s="15">
        <f t="shared" si="4"/>
        <v>0</v>
      </c>
      <c r="AK31" s="15">
        <f t="shared" si="4"/>
        <v>0</v>
      </c>
      <c r="AL31" s="15">
        <f t="shared" si="4"/>
        <v>0</v>
      </c>
      <c r="AM31" s="15">
        <f t="shared" si="4"/>
        <v>0</v>
      </c>
      <c r="AN31" s="15">
        <f t="shared" si="4"/>
        <v>0</v>
      </c>
      <c r="AO31" s="15">
        <f t="shared" si="4"/>
        <v>0</v>
      </c>
      <c r="AP31" s="15">
        <f t="shared" si="4"/>
        <v>0</v>
      </c>
      <c r="AQ31" s="15">
        <f t="shared" si="4"/>
        <v>0</v>
      </c>
      <c r="AR31" s="15">
        <f t="shared" si="4"/>
        <v>0</v>
      </c>
      <c r="AS31" s="15">
        <f t="shared" si="4"/>
        <v>0</v>
      </c>
      <c r="AT31" s="15">
        <f t="shared" si="4"/>
        <v>0</v>
      </c>
      <c r="AU31" s="15">
        <f t="shared" si="4"/>
        <v>0</v>
      </c>
      <c r="AV31" s="15">
        <f t="shared" si="4"/>
        <v>0</v>
      </c>
      <c r="AW31" s="15">
        <f t="shared" si="4"/>
        <v>0</v>
      </c>
      <c r="AX31" s="15">
        <f t="shared" si="4"/>
        <v>0</v>
      </c>
      <c r="AY31" s="15">
        <f t="shared" si="4"/>
        <v>0</v>
      </c>
      <c r="AZ31" s="15">
        <f t="shared" si="4"/>
        <v>0</v>
      </c>
      <c r="BA31" s="15">
        <f t="shared" si="4"/>
        <v>0</v>
      </c>
      <c r="BB31" s="15">
        <f t="shared" si="4"/>
        <v>0</v>
      </c>
      <c r="BC31" s="15">
        <f t="shared" si="4"/>
        <v>0</v>
      </c>
      <c r="BD31" s="15">
        <f t="shared" si="4"/>
        <v>0</v>
      </c>
      <c r="BE31" s="15">
        <f t="shared" si="4"/>
        <v>0</v>
      </c>
      <c r="BF31" s="15">
        <f t="shared" si="4"/>
        <v>0</v>
      </c>
      <c r="BG31" s="15">
        <f t="shared" si="4"/>
        <v>0</v>
      </c>
      <c r="BH31" s="15">
        <f t="shared" si="4"/>
        <v>0</v>
      </c>
      <c r="BI31" s="15">
        <f t="shared" si="4"/>
        <v>0</v>
      </c>
      <c r="BJ31" s="15">
        <f t="shared" si="4"/>
        <v>0</v>
      </c>
      <c r="BK31" s="15">
        <f t="shared" si="4"/>
        <v>0</v>
      </c>
      <c r="BL31" s="15">
        <f t="shared" si="4"/>
        <v>0</v>
      </c>
      <c r="BM31" s="15">
        <f t="shared" si="4"/>
        <v>0</v>
      </c>
      <c r="BN31" s="15">
        <f t="shared" si="4"/>
        <v>0</v>
      </c>
      <c r="BO31" s="15">
        <f t="shared" si="4"/>
        <v>0</v>
      </c>
      <c r="BP31" s="15">
        <f t="shared" ref="BP31:DR31" si="5">+BP32+BP35</f>
        <v>0</v>
      </c>
      <c r="BQ31" s="15">
        <f t="shared" si="5"/>
        <v>0</v>
      </c>
      <c r="BR31" s="15">
        <f t="shared" si="5"/>
        <v>0</v>
      </c>
      <c r="BS31" s="15">
        <f t="shared" si="5"/>
        <v>0</v>
      </c>
      <c r="BT31" s="15">
        <f t="shared" si="5"/>
        <v>0</v>
      </c>
      <c r="BU31" s="15">
        <f t="shared" si="5"/>
        <v>0</v>
      </c>
      <c r="BV31" s="15">
        <f t="shared" si="5"/>
        <v>0</v>
      </c>
      <c r="BW31" s="15">
        <f t="shared" si="5"/>
        <v>0</v>
      </c>
      <c r="BX31" s="15">
        <f t="shared" si="5"/>
        <v>0</v>
      </c>
      <c r="BY31" s="15">
        <f t="shared" si="5"/>
        <v>0</v>
      </c>
      <c r="BZ31" s="15">
        <f t="shared" si="5"/>
        <v>0</v>
      </c>
      <c r="CA31" s="15">
        <f t="shared" si="5"/>
        <v>0</v>
      </c>
      <c r="CB31" s="15">
        <f t="shared" si="5"/>
        <v>0</v>
      </c>
      <c r="CC31" s="15">
        <f t="shared" si="5"/>
        <v>0</v>
      </c>
      <c r="CD31" s="15">
        <f t="shared" si="5"/>
        <v>0</v>
      </c>
      <c r="CE31" s="15">
        <f t="shared" si="5"/>
        <v>0</v>
      </c>
      <c r="CF31" s="15">
        <f t="shared" si="5"/>
        <v>0</v>
      </c>
      <c r="CG31" s="15">
        <f t="shared" si="5"/>
        <v>0</v>
      </c>
      <c r="CH31" s="15">
        <f t="shared" si="5"/>
        <v>0</v>
      </c>
      <c r="CI31" s="15">
        <f t="shared" si="5"/>
        <v>0</v>
      </c>
      <c r="CJ31" s="15">
        <f t="shared" si="5"/>
        <v>0</v>
      </c>
      <c r="CK31" s="15">
        <f t="shared" si="5"/>
        <v>0</v>
      </c>
      <c r="CL31" s="15">
        <f t="shared" si="5"/>
        <v>0</v>
      </c>
      <c r="CM31" s="15">
        <f t="shared" si="5"/>
        <v>0</v>
      </c>
      <c r="CN31" s="15">
        <f t="shared" si="5"/>
        <v>0</v>
      </c>
      <c r="CO31" s="15">
        <f t="shared" si="5"/>
        <v>0</v>
      </c>
      <c r="CP31" s="15">
        <f t="shared" si="5"/>
        <v>0</v>
      </c>
      <c r="CQ31" s="15">
        <f t="shared" si="5"/>
        <v>0</v>
      </c>
      <c r="CR31" s="15">
        <f t="shared" si="5"/>
        <v>0</v>
      </c>
      <c r="CS31" s="15">
        <f t="shared" si="5"/>
        <v>0</v>
      </c>
      <c r="CT31" s="15">
        <f t="shared" si="5"/>
        <v>0</v>
      </c>
      <c r="CU31" s="15">
        <f t="shared" si="5"/>
        <v>0</v>
      </c>
      <c r="CV31" s="15">
        <f t="shared" si="5"/>
        <v>0</v>
      </c>
      <c r="CW31" s="15">
        <f t="shared" si="5"/>
        <v>0</v>
      </c>
      <c r="CX31" s="15">
        <f t="shared" si="5"/>
        <v>0</v>
      </c>
      <c r="CY31" s="15">
        <f t="shared" si="5"/>
        <v>0</v>
      </c>
      <c r="CZ31" s="15">
        <f t="shared" si="5"/>
        <v>0</v>
      </c>
      <c r="DA31" s="15">
        <f t="shared" si="5"/>
        <v>0</v>
      </c>
      <c r="DB31" s="15">
        <f t="shared" si="5"/>
        <v>0</v>
      </c>
      <c r="DC31" s="15">
        <f t="shared" si="5"/>
        <v>0</v>
      </c>
      <c r="DD31" s="15">
        <f t="shared" si="5"/>
        <v>0</v>
      </c>
      <c r="DE31" s="15">
        <f t="shared" si="5"/>
        <v>0</v>
      </c>
      <c r="DF31" s="15">
        <f t="shared" si="5"/>
        <v>0</v>
      </c>
      <c r="DG31" s="15">
        <f t="shared" si="5"/>
        <v>0</v>
      </c>
      <c r="DH31" s="15">
        <f t="shared" si="5"/>
        <v>0</v>
      </c>
      <c r="DI31" s="15">
        <f t="shared" si="5"/>
        <v>0</v>
      </c>
      <c r="DJ31" s="15">
        <f t="shared" si="5"/>
        <v>0</v>
      </c>
      <c r="DK31" s="15">
        <f t="shared" si="5"/>
        <v>0</v>
      </c>
      <c r="DL31" s="15">
        <f t="shared" si="5"/>
        <v>0</v>
      </c>
      <c r="DM31" s="15">
        <f t="shared" si="5"/>
        <v>0</v>
      </c>
      <c r="DN31" s="15">
        <f t="shared" si="5"/>
        <v>0</v>
      </c>
      <c r="DO31" s="15">
        <f t="shared" si="5"/>
        <v>0</v>
      </c>
      <c r="DP31" s="15">
        <f t="shared" si="5"/>
        <v>0</v>
      </c>
      <c r="DQ31" s="15">
        <f t="shared" si="5"/>
        <v>0</v>
      </c>
      <c r="DR31" s="15">
        <f t="shared" si="5"/>
        <v>0</v>
      </c>
    </row>
    <row r="32" spans="1:122" x14ac:dyDescent="0.3">
      <c r="A32" s="62" t="s">
        <v>12</v>
      </c>
      <c r="B32" s="62"/>
      <c r="C32" s="8">
        <f t="shared" ref="C32:BO32" si="6">+C33+C34</f>
        <v>0</v>
      </c>
      <c r="D32" s="8">
        <f t="shared" si="6"/>
        <v>0</v>
      </c>
      <c r="E32" s="8">
        <f t="shared" si="6"/>
        <v>0</v>
      </c>
      <c r="F32" s="8">
        <f t="shared" si="6"/>
        <v>0</v>
      </c>
      <c r="G32" s="8">
        <f t="shared" si="6"/>
        <v>0</v>
      </c>
      <c r="H32" s="8">
        <f t="shared" si="6"/>
        <v>0</v>
      </c>
      <c r="I32" s="8">
        <f t="shared" si="6"/>
        <v>0</v>
      </c>
      <c r="J32" s="8">
        <f t="shared" si="6"/>
        <v>0</v>
      </c>
      <c r="K32" s="8">
        <f t="shared" si="6"/>
        <v>0</v>
      </c>
      <c r="L32" s="8">
        <f t="shared" si="6"/>
        <v>0</v>
      </c>
      <c r="M32" s="8">
        <f t="shared" si="6"/>
        <v>0</v>
      </c>
      <c r="N32" s="8">
        <f t="shared" si="6"/>
        <v>0</v>
      </c>
      <c r="O32" s="8">
        <f t="shared" si="6"/>
        <v>0</v>
      </c>
      <c r="P32" s="8">
        <f t="shared" si="6"/>
        <v>0</v>
      </c>
      <c r="Q32" s="8">
        <f t="shared" si="6"/>
        <v>0</v>
      </c>
      <c r="R32" s="8">
        <f t="shared" si="6"/>
        <v>0</v>
      </c>
      <c r="S32" s="8">
        <f t="shared" si="6"/>
        <v>0</v>
      </c>
      <c r="T32" s="8">
        <f t="shared" si="6"/>
        <v>0</v>
      </c>
      <c r="U32" s="8">
        <f t="shared" si="6"/>
        <v>0</v>
      </c>
      <c r="V32" s="8">
        <f t="shared" si="6"/>
        <v>0</v>
      </c>
      <c r="W32" s="8">
        <f t="shared" si="6"/>
        <v>0</v>
      </c>
      <c r="X32" s="8">
        <f t="shared" si="6"/>
        <v>0</v>
      </c>
      <c r="Y32" s="8">
        <f t="shared" si="6"/>
        <v>0</v>
      </c>
      <c r="Z32" s="8">
        <f t="shared" si="6"/>
        <v>0</v>
      </c>
      <c r="AA32" s="8">
        <f t="shared" si="6"/>
        <v>0</v>
      </c>
      <c r="AB32" s="8">
        <f t="shared" si="6"/>
        <v>0</v>
      </c>
      <c r="AC32" s="8">
        <f t="shared" si="6"/>
        <v>0</v>
      </c>
      <c r="AD32" s="8">
        <f t="shared" si="6"/>
        <v>0</v>
      </c>
      <c r="AE32" s="8">
        <f t="shared" si="6"/>
        <v>0</v>
      </c>
      <c r="AF32" s="8">
        <f t="shared" si="6"/>
        <v>0</v>
      </c>
      <c r="AG32" s="8">
        <f t="shared" si="6"/>
        <v>0</v>
      </c>
      <c r="AH32" s="8">
        <f t="shared" si="6"/>
        <v>0</v>
      </c>
      <c r="AI32" s="8">
        <f t="shared" si="6"/>
        <v>0</v>
      </c>
      <c r="AJ32" s="8">
        <f t="shared" si="6"/>
        <v>0</v>
      </c>
      <c r="AK32" s="8">
        <f t="shared" si="6"/>
        <v>0</v>
      </c>
      <c r="AL32" s="8">
        <f t="shared" si="6"/>
        <v>0</v>
      </c>
      <c r="AM32" s="8">
        <f t="shared" si="6"/>
        <v>0</v>
      </c>
      <c r="AN32" s="8">
        <f t="shared" si="6"/>
        <v>0</v>
      </c>
      <c r="AO32" s="8">
        <f t="shared" si="6"/>
        <v>0</v>
      </c>
      <c r="AP32" s="8">
        <f t="shared" si="6"/>
        <v>0</v>
      </c>
      <c r="AQ32" s="8">
        <f t="shared" si="6"/>
        <v>0</v>
      </c>
      <c r="AR32" s="8">
        <f t="shared" si="6"/>
        <v>0</v>
      </c>
      <c r="AS32" s="8">
        <f t="shared" si="6"/>
        <v>0</v>
      </c>
      <c r="AT32" s="8">
        <f t="shared" si="6"/>
        <v>0</v>
      </c>
      <c r="AU32" s="8">
        <f t="shared" si="6"/>
        <v>0</v>
      </c>
      <c r="AV32" s="8">
        <f t="shared" si="6"/>
        <v>0</v>
      </c>
      <c r="AW32" s="8">
        <f t="shared" si="6"/>
        <v>0</v>
      </c>
      <c r="AX32" s="8">
        <f t="shared" si="6"/>
        <v>0</v>
      </c>
      <c r="AY32" s="8">
        <f t="shared" si="6"/>
        <v>0</v>
      </c>
      <c r="AZ32" s="8">
        <f t="shared" si="6"/>
        <v>0</v>
      </c>
      <c r="BA32" s="8">
        <f t="shared" si="6"/>
        <v>0</v>
      </c>
      <c r="BB32" s="8">
        <f t="shared" si="6"/>
        <v>0</v>
      </c>
      <c r="BC32" s="8">
        <f t="shared" si="6"/>
        <v>0</v>
      </c>
      <c r="BD32" s="8">
        <f t="shared" si="6"/>
        <v>0</v>
      </c>
      <c r="BE32" s="8">
        <f t="shared" si="6"/>
        <v>0</v>
      </c>
      <c r="BF32" s="8">
        <f t="shared" si="6"/>
        <v>0</v>
      </c>
      <c r="BG32" s="8">
        <f t="shared" si="6"/>
        <v>0</v>
      </c>
      <c r="BH32" s="8">
        <f t="shared" si="6"/>
        <v>0</v>
      </c>
      <c r="BI32" s="8">
        <f t="shared" si="6"/>
        <v>0</v>
      </c>
      <c r="BJ32" s="8">
        <f t="shared" si="6"/>
        <v>0</v>
      </c>
      <c r="BK32" s="8">
        <f t="shared" si="6"/>
        <v>0</v>
      </c>
      <c r="BL32" s="8">
        <f t="shared" si="6"/>
        <v>0</v>
      </c>
      <c r="BM32" s="8">
        <f t="shared" si="6"/>
        <v>0</v>
      </c>
      <c r="BN32" s="8">
        <f t="shared" si="6"/>
        <v>0</v>
      </c>
      <c r="BO32" s="8">
        <f t="shared" si="6"/>
        <v>0</v>
      </c>
      <c r="BP32" s="8">
        <f t="shared" ref="BP32:DR32" si="7">+BP33+BP34</f>
        <v>0</v>
      </c>
      <c r="BQ32" s="8">
        <f t="shared" si="7"/>
        <v>0</v>
      </c>
      <c r="BR32" s="8">
        <f t="shared" si="7"/>
        <v>0</v>
      </c>
      <c r="BS32" s="8">
        <f t="shared" si="7"/>
        <v>0</v>
      </c>
      <c r="BT32" s="8">
        <f t="shared" si="7"/>
        <v>0</v>
      </c>
      <c r="BU32" s="8">
        <f t="shared" si="7"/>
        <v>0</v>
      </c>
      <c r="BV32" s="8">
        <f t="shared" si="7"/>
        <v>0</v>
      </c>
      <c r="BW32" s="8">
        <f t="shared" si="7"/>
        <v>0</v>
      </c>
      <c r="BX32" s="8">
        <f t="shared" si="7"/>
        <v>0</v>
      </c>
      <c r="BY32" s="8">
        <f t="shared" si="7"/>
        <v>0</v>
      </c>
      <c r="BZ32" s="8">
        <f t="shared" si="7"/>
        <v>0</v>
      </c>
      <c r="CA32" s="8">
        <f t="shared" si="7"/>
        <v>0</v>
      </c>
      <c r="CB32" s="8">
        <f t="shared" si="7"/>
        <v>0</v>
      </c>
      <c r="CC32" s="8">
        <f t="shared" si="7"/>
        <v>0</v>
      </c>
      <c r="CD32" s="8">
        <f t="shared" si="7"/>
        <v>0</v>
      </c>
      <c r="CE32" s="8">
        <f t="shared" si="7"/>
        <v>0</v>
      </c>
      <c r="CF32" s="8">
        <f t="shared" si="7"/>
        <v>0</v>
      </c>
      <c r="CG32" s="8">
        <f t="shared" si="7"/>
        <v>0</v>
      </c>
      <c r="CH32" s="8">
        <f t="shared" si="7"/>
        <v>0</v>
      </c>
      <c r="CI32" s="8">
        <f t="shared" si="7"/>
        <v>0</v>
      </c>
      <c r="CJ32" s="8">
        <f t="shared" si="7"/>
        <v>0</v>
      </c>
      <c r="CK32" s="8">
        <f t="shared" si="7"/>
        <v>0</v>
      </c>
      <c r="CL32" s="8">
        <f t="shared" si="7"/>
        <v>0</v>
      </c>
      <c r="CM32" s="8">
        <f t="shared" si="7"/>
        <v>0</v>
      </c>
      <c r="CN32" s="8">
        <f t="shared" si="7"/>
        <v>0</v>
      </c>
      <c r="CO32" s="8">
        <f t="shared" si="7"/>
        <v>0</v>
      </c>
      <c r="CP32" s="8">
        <f t="shared" si="7"/>
        <v>0</v>
      </c>
      <c r="CQ32" s="8">
        <f t="shared" si="7"/>
        <v>0</v>
      </c>
      <c r="CR32" s="8">
        <f t="shared" si="7"/>
        <v>0</v>
      </c>
      <c r="CS32" s="8">
        <f t="shared" si="7"/>
        <v>0</v>
      </c>
      <c r="CT32" s="8">
        <f t="shared" si="7"/>
        <v>0</v>
      </c>
      <c r="CU32" s="8">
        <f t="shared" si="7"/>
        <v>0</v>
      </c>
      <c r="CV32" s="8">
        <f t="shared" si="7"/>
        <v>0</v>
      </c>
      <c r="CW32" s="8">
        <f t="shared" si="7"/>
        <v>0</v>
      </c>
      <c r="CX32" s="8">
        <f t="shared" si="7"/>
        <v>0</v>
      </c>
      <c r="CY32" s="8">
        <f t="shared" si="7"/>
        <v>0</v>
      </c>
      <c r="CZ32" s="8">
        <f t="shared" si="7"/>
        <v>0</v>
      </c>
      <c r="DA32" s="8">
        <f t="shared" si="7"/>
        <v>0</v>
      </c>
      <c r="DB32" s="8">
        <f t="shared" si="7"/>
        <v>0</v>
      </c>
      <c r="DC32" s="8">
        <f t="shared" si="7"/>
        <v>0</v>
      </c>
      <c r="DD32" s="8">
        <f t="shared" si="7"/>
        <v>0</v>
      </c>
      <c r="DE32" s="8">
        <f t="shared" si="7"/>
        <v>0</v>
      </c>
      <c r="DF32" s="8">
        <f t="shared" si="7"/>
        <v>0</v>
      </c>
      <c r="DG32" s="8">
        <f t="shared" si="7"/>
        <v>0</v>
      </c>
      <c r="DH32" s="8">
        <f t="shared" si="7"/>
        <v>0</v>
      </c>
      <c r="DI32" s="8">
        <f t="shared" si="7"/>
        <v>0</v>
      </c>
      <c r="DJ32" s="8">
        <f t="shared" si="7"/>
        <v>0</v>
      </c>
      <c r="DK32" s="8">
        <f t="shared" si="7"/>
        <v>0</v>
      </c>
      <c r="DL32" s="8">
        <f t="shared" si="7"/>
        <v>0</v>
      </c>
      <c r="DM32" s="8">
        <f t="shared" si="7"/>
        <v>0</v>
      </c>
      <c r="DN32" s="8">
        <f t="shared" si="7"/>
        <v>0</v>
      </c>
      <c r="DO32" s="8">
        <f t="shared" si="7"/>
        <v>0</v>
      </c>
      <c r="DP32" s="8">
        <f t="shared" si="7"/>
        <v>0</v>
      </c>
      <c r="DQ32" s="8">
        <f t="shared" si="7"/>
        <v>0</v>
      </c>
      <c r="DR32" s="8">
        <f t="shared" si="7"/>
        <v>0</v>
      </c>
    </row>
    <row r="33" spans="1:122" x14ac:dyDescent="0.3">
      <c r="A33" s="63" t="s">
        <v>13</v>
      </c>
      <c r="B33" s="8" t="s">
        <v>45</v>
      </c>
      <c r="C33" s="8">
        <v>0</v>
      </c>
      <c r="D33" s="8">
        <v>0</v>
      </c>
      <c r="E33" s="8"/>
      <c r="F33" s="8">
        <v>0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</row>
    <row r="34" spans="1:122" x14ac:dyDescent="0.3">
      <c r="A34" s="63" t="s">
        <v>14</v>
      </c>
      <c r="B34" s="8" t="s">
        <v>46</v>
      </c>
      <c r="C34" s="8">
        <v>0</v>
      </c>
      <c r="D34" s="8">
        <v>0</v>
      </c>
      <c r="E34" s="8"/>
      <c r="F34" s="8">
        <v>0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</row>
    <row r="35" spans="1:122" x14ac:dyDescent="0.3">
      <c r="A35" s="62" t="s">
        <v>15</v>
      </c>
      <c r="B35" s="30"/>
      <c r="C35" s="8">
        <f t="shared" ref="C35:BO35" si="8">+C36+C37</f>
        <v>0</v>
      </c>
      <c r="D35" s="8">
        <f t="shared" si="8"/>
        <v>0</v>
      </c>
      <c r="E35" s="8">
        <f t="shared" si="8"/>
        <v>0</v>
      </c>
      <c r="F35" s="8">
        <f t="shared" si="8"/>
        <v>0</v>
      </c>
      <c r="G35" s="8">
        <f t="shared" si="8"/>
        <v>0</v>
      </c>
      <c r="H35" s="8">
        <f t="shared" si="8"/>
        <v>0</v>
      </c>
      <c r="I35" s="8">
        <f t="shared" si="8"/>
        <v>0</v>
      </c>
      <c r="J35" s="8">
        <f t="shared" si="8"/>
        <v>0</v>
      </c>
      <c r="K35" s="8">
        <f t="shared" si="8"/>
        <v>0</v>
      </c>
      <c r="L35" s="8">
        <f t="shared" si="8"/>
        <v>0</v>
      </c>
      <c r="M35" s="8">
        <f t="shared" si="8"/>
        <v>0</v>
      </c>
      <c r="N35" s="8">
        <f t="shared" si="8"/>
        <v>0</v>
      </c>
      <c r="O35" s="8">
        <f t="shared" si="8"/>
        <v>0</v>
      </c>
      <c r="P35" s="8">
        <f t="shared" si="8"/>
        <v>0</v>
      </c>
      <c r="Q35" s="8">
        <f t="shared" si="8"/>
        <v>0</v>
      </c>
      <c r="R35" s="8">
        <f t="shared" si="8"/>
        <v>0</v>
      </c>
      <c r="S35" s="8">
        <f t="shared" si="8"/>
        <v>0</v>
      </c>
      <c r="T35" s="8">
        <f t="shared" si="8"/>
        <v>0</v>
      </c>
      <c r="U35" s="8">
        <f t="shared" si="8"/>
        <v>0</v>
      </c>
      <c r="V35" s="8">
        <f t="shared" si="8"/>
        <v>0</v>
      </c>
      <c r="W35" s="8">
        <f t="shared" si="8"/>
        <v>0</v>
      </c>
      <c r="X35" s="8">
        <f t="shared" si="8"/>
        <v>0</v>
      </c>
      <c r="Y35" s="8">
        <f t="shared" si="8"/>
        <v>0</v>
      </c>
      <c r="Z35" s="8">
        <f t="shared" si="8"/>
        <v>0</v>
      </c>
      <c r="AA35" s="8">
        <f t="shared" si="8"/>
        <v>0</v>
      </c>
      <c r="AB35" s="8">
        <f t="shared" si="8"/>
        <v>0</v>
      </c>
      <c r="AC35" s="8">
        <f t="shared" si="8"/>
        <v>0</v>
      </c>
      <c r="AD35" s="8">
        <f t="shared" si="8"/>
        <v>0</v>
      </c>
      <c r="AE35" s="8">
        <f t="shared" si="8"/>
        <v>0</v>
      </c>
      <c r="AF35" s="8">
        <f t="shared" si="8"/>
        <v>0</v>
      </c>
      <c r="AG35" s="8">
        <f t="shared" si="8"/>
        <v>0</v>
      </c>
      <c r="AH35" s="8">
        <f t="shared" si="8"/>
        <v>0</v>
      </c>
      <c r="AI35" s="8">
        <f t="shared" si="8"/>
        <v>0</v>
      </c>
      <c r="AJ35" s="8">
        <f t="shared" si="8"/>
        <v>0</v>
      </c>
      <c r="AK35" s="8">
        <f t="shared" si="8"/>
        <v>0</v>
      </c>
      <c r="AL35" s="8">
        <f t="shared" si="8"/>
        <v>0</v>
      </c>
      <c r="AM35" s="8">
        <f t="shared" si="8"/>
        <v>0</v>
      </c>
      <c r="AN35" s="8">
        <f t="shared" si="8"/>
        <v>0</v>
      </c>
      <c r="AO35" s="8">
        <f t="shared" si="8"/>
        <v>0</v>
      </c>
      <c r="AP35" s="8">
        <f t="shared" si="8"/>
        <v>0</v>
      </c>
      <c r="AQ35" s="8">
        <f t="shared" si="8"/>
        <v>0</v>
      </c>
      <c r="AR35" s="8">
        <f t="shared" si="8"/>
        <v>0</v>
      </c>
      <c r="AS35" s="8">
        <f t="shared" si="8"/>
        <v>0</v>
      </c>
      <c r="AT35" s="8">
        <f t="shared" si="8"/>
        <v>0</v>
      </c>
      <c r="AU35" s="8">
        <f t="shared" si="8"/>
        <v>0</v>
      </c>
      <c r="AV35" s="8">
        <f t="shared" si="8"/>
        <v>0</v>
      </c>
      <c r="AW35" s="8">
        <f t="shared" si="8"/>
        <v>0</v>
      </c>
      <c r="AX35" s="8">
        <f t="shared" si="8"/>
        <v>0</v>
      </c>
      <c r="AY35" s="8">
        <f t="shared" si="8"/>
        <v>0</v>
      </c>
      <c r="AZ35" s="8">
        <f t="shared" si="8"/>
        <v>0</v>
      </c>
      <c r="BA35" s="8">
        <f t="shared" si="8"/>
        <v>0</v>
      </c>
      <c r="BB35" s="8">
        <f t="shared" si="8"/>
        <v>0</v>
      </c>
      <c r="BC35" s="8">
        <f t="shared" si="8"/>
        <v>0</v>
      </c>
      <c r="BD35" s="8">
        <f t="shared" si="8"/>
        <v>0</v>
      </c>
      <c r="BE35" s="8">
        <f t="shared" si="8"/>
        <v>0</v>
      </c>
      <c r="BF35" s="8">
        <f t="shared" si="8"/>
        <v>0</v>
      </c>
      <c r="BG35" s="8">
        <f t="shared" si="8"/>
        <v>0</v>
      </c>
      <c r="BH35" s="8">
        <f t="shared" si="8"/>
        <v>0</v>
      </c>
      <c r="BI35" s="8">
        <f t="shared" si="8"/>
        <v>0</v>
      </c>
      <c r="BJ35" s="8">
        <f t="shared" si="8"/>
        <v>0</v>
      </c>
      <c r="BK35" s="8">
        <f t="shared" si="8"/>
        <v>0</v>
      </c>
      <c r="BL35" s="8">
        <f t="shared" si="8"/>
        <v>0</v>
      </c>
      <c r="BM35" s="8">
        <f t="shared" si="8"/>
        <v>0</v>
      </c>
      <c r="BN35" s="8">
        <f t="shared" si="8"/>
        <v>0</v>
      </c>
      <c r="BO35" s="8">
        <f t="shared" si="8"/>
        <v>0</v>
      </c>
      <c r="BP35" s="8">
        <f t="shared" ref="BP35:DR35" si="9">+BP36+BP37</f>
        <v>0</v>
      </c>
      <c r="BQ35" s="8">
        <f t="shared" si="9"/>
        <v>0</v>
      </c>
      <c r="BR35" s="8">
        <f t="shared" si="9"/>
        <v>0</v>
      </c>
      <c r="BS35" s="8">
        <f t="shared" si="9"/>
        <v>0</v>
      </c>
      <c r="BT35" s="8">
        <f t="shared" si="9"/>
        <v>0</v>
      </c>
      <c r="BU35" s="8">
        <f t="shared" si="9"/>
        <v>0</v>
      </c>
      <c r="BV35" s="8">
        <f t="shared" si="9"/>
        <v>0</v>
      </c>
      <c r="BW35" s="8">
        <f t="shared" si="9"/>
        <v>0</v>
      </c>
      <c r="BX35" s="8">
        <f t="shared" si="9"/>
        <v>0</v>
      </c>
      <c r="BY35" s="8">
        <f t="shared" si="9"/>
        <v>0</v>
      </c>
      <c r="BZ35" s="8">
        <f t="shared" si="9"/>
        <v>0</v>
      </c>
      <c r="CA35" s="8">
        <f t="shared" si="9"/>
        <v>0</v>
      </c>
      <c r="CB35" s="8">
        <f t="shared" si="9"/>
        <v>0</v>
      </c>
      <c r="CC35" s="8">
        <f t="shared" si="9"/>
        <v>0</v>
      </c>
      <c r="CD35" s="8">
        <f t="shared" si="9"/>
        <v>0</v>
      </c>
      <c r="CE35" s="8">
        <f t="shared" si="9"/>
        <v>0</v>
      </c>
      <c r="CF35" s="8">
        <f t="shared" si="9"/>
        <v>0</v>
      </c>
      <c r="CG35" s="8">
        <f t="shared" si="9"/>
        <v>0</v>
      </c>
      <c r="CH35" s="8">
        <f t="shared" si="9"/>
        <v>0</v>
      </c>
      <c r="CI35" s="8">
        <f t="shared" si="9"/>
        <v>0</v>
      </c>
      <c r="CJ35" s="8">
        <f t="shared" si="9"/>
        <v>0</v>
      </c>
      <c r="CK35" s="8">
        <f t="shared" si="9"/>
        <v>0</v>
      </c>
      <c r="CL35" s="8">
        <f t="shared" si="9"/>
        <v>0</v>
      </c>
      <c r="CM35" s="8">
        <f t="shared" si="9"/>
        <v>0</v>
      </c>
      <c r="CN35" s="8">
        <f t="shared" si="9"/>
        <v>0</v>
      </c>
      <c r="CO35" s="8">
        <f t="shared" si="9"/>
        <v>0</v>
      </c>
      <c r="CP35" s="8">
        <f t="shared" si="9"/>
        <v>0</v>
      </c>
      <c r="CQ35" s="8">
        <f t="shared" si="9"/>
        <v>0</v>
      </c>
      <c r="CR35" s="8">
        <f t="shared" si="9"/>
        <v>0</v>
      </c>
      <c r="CS35" s="8">
        <f t="shared" si="9"/>
        <v>0</v>
      </c>
      <c r="CT35" s="8">
        <f t="shared" si="9"/>
        <v>0</v>
      </c>
      <c r="CU35" s="8">
        <f t="shared" si="9"/>
        <v>0</v>
      </c>
      <c r="CV35" s="8">
        <f t="shared" si="9"/>
        <v>0</v>
      </c>
      <c r="CW35" s="8">
        <f t="shared" si="9"/>
        <v>0</v>
      </c>
      <c r="CX35" s="8">
        <f t="shared" si="9"/>
        <v>0</v>
      </c>
      <c r="CY35" s="8">
        <f t="shared" si="9"/>
        <v>0</v>
      </c>
      <c r="CZ35" s="8">
        <f t="shared" si="9"/>
        <v>0</v>
      </c>
      <c r="DA35" s="8">
        <f t="shared" si="9"/>
        <v>0</v>
      </c>
      <c r="DB35" s="8">
        <f t="shared" si="9"/>
        <v>0</v>
      </c>
      <c r="DC35" s="8">
        <f t="shared" si="9"/>
        <v>0</v>
      </c>
      <c r="DD35" s="8">
        <f t="shared" si="9"/>
        <v>0</v>
      </c>
      <c r="DE35" s="8">
        <f t="shared" si="9"/>
        <v>0</v>
      </c>
      <c r="DF35" s="8">
        <f t="shared" si="9"/>
        <v>0</v>
      </c>
      <c r="DG35" s="8">
        <f t="shared" si="9"/>
        <v>0</v>
      </c>
      <c r="DH35" s="8">
        <f t="shared" si="9"/>
        <v>0</v>
      </c>
      <c r="DI35" s="8">
        <f t="shared" si="9"/>
        <v>0</v>
      </c>
      <c r="DJ35" s="8">
        <f t="shared" si="9"/>
        <v>0</v>
      </c>
      <c r="DK35" s="8">
        <f t="shared" si="9"/>
        <v>0</v>
      </c>
      <c r="DL35" s="8">
        <f t="shared" si="9"/>
        <v>0</v>
      </c>
      <c r="DM35" s="8">
        <f t="shared" si="9"/>
        <v>0</v>
      </c>
      <c r="DN35" s="8">
        <f t="shared" si="9"/>
        <v>0</v>
      </c>
      <c r="DO35" s="8">
        <f t="shared" si="9"/>
        <v>0</v>
      </c>
      <c r="DP35" s="8">
        <f t="shared" si="9"/>
        <v>0</v>
      </c>
      <c r="DQ35" s="8">
        <f t="shared" si="9"/>
        <v>0</v>
      </c>
      <c r="DR35" s="8">
        <f t="shared" si="9"/>
        <v>0</v>
      </c>
    </row>
    <row r="36" spans="1:122" x14ac:dyDescent="0.3">
      <c r="A36" s="63" t="s">
        <v>13</v>
      </c>
      <c r="B36" s="8" t="s">
        <v>47</v>
      </c>
      <c r="C36" s="8">
        <v>0</v>
      </c>
      <c r="D36" s="8">
        <v>0</v>
      </c>
      <c r="E36" s="8"/>
      <c r="F36" s="8">
        <v>0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</row>
    <row r="37" spans="1:122" x14ac:dyDescent="0.3">
      <c r="A37" s="63" t="s">
        <v>14</v>
      </c>
      <c r="B37" s="8" t="s">
        <v>48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122" x14ac:dyDescent="0.3">
      <c r="A38" s="12" t="s">
        <v>158</v>
      </c>
      <c r="B38" s="12"/>
      <c r="C38" s="15">
        <f>+C39+C42</f>
        <v>0</v>
      </c>
      <c r="D38" s="15">
        <f t="shared" ref="D38:BO38" si="10">+D39+D42</f>
        <v>0</v>
      </c>
      <c r="E38" s="15">
        <f t="shared" si="10"/>
        <v>0</v>
      </c>
      <c r="F38" s="15">
        <f t="shared" si="10"/>
        <v>0</v>
      </c>
      <c r="G38" s="15">
        <f t="shared" si="10"/>
        <v>0</v>
      </c>
      <c r="H38" s="15">
        <f t="shared" si="10"/>
        <v>0</v>
      </c>
      <c r="I38" s="15">
        <f t="shared" si="10"/>
        <v>0</v>
      </c>
      <c r="J38" s="15">
        <f t="shared" si="10"/>
        <v>0</v>
      </c>
      <c r="K38" s="15">
        <f t="shared" si="10"/>
        <v>0</v>
      </c>
      <c r="L38" s="15">
        <f t="shared" si="10"/>
        <v>0</v>
      </c>
      <c r="M38" s="15">
        <f t="shared" si="10"/>
        <v>0</v>
      </c>
      <c r="N38" s="15">
        <f t="shared" si="10"/>
        <v>0</v>
      </c>
      <c r="O38" s="15">
        <f t="shared" si="10"/>
        <v>0</v>
      </c>
      <c r="P38" s="15">
        <f t="shared" si="10"/>
        <v>0</v>
      </c>
      <c r="Q38" s="15">
        <f t="shared" si="10"/>
        <v>0</v>
      </c>
      <c r="R38" s="15">
        <f t="shared" si="10"/>
        <v>0</v>
      </c>
      <c r="S38" s="15">
        <f t="shared" si="10"/>
        <v>0</v>
      </c>
      <c r="T38" s="15">
        <f t="shared" si="10"/>
        <v>0</v>
      </c>
      <c r="U38" s="15">
        <f t="shared" si="10"/>
        <v>0</v>
      </c>
      <c r="V38" s="15">
        <f t="shared" si="10"/>
        <v>0</v>
      </c>
      <c r="W38" s="15">
        <f t="shared" si="10"/>
        <v>0</v>
      </c>
      <c r="X38" s="15">
        <f t="shared" si="10"/>
        <v>0</v>
      </c>
      <c r="Y38" s="15">
        <f t="shared" si="10"/>
        <v>0</v>
      </c>
      <c r="Z38" s="15">
        <f t="shared" si="10"/>
        <v>0</v>
      </c>
      <c r="AA38" s="15">
        <f t="shared" si="10"/>
        <v>0</v>
      </c>
      <c r="AB38" s="15">
        <f t="shared" si="10"/>
        <v>0</v>
      </c>
      <c r="AC38" s="15">
        <f t="shared" si="10"/>
        <v>0</v>
      </c>
      <c r="AD38" s="15">
        <f t="shared" si="10"/>
        <v>0</v>
      </c>
      <c r="AE38" s="15">
        <f t="shared" si="10"/>
        <v>0</v>
      </c>
      <c r="AF38" s="15">
        <f t="shared" si="10"/>
        <v>0</v>
      </c>
      <c r="AG38" s="15">
        <f t="shared" si="10"/>
        <v>0</v>
      </c>
      <c r="AH38" s="15">
        <f t="shared" si="10"/>
        <v>0</v>
      </c>
      <c r="AI38" s="15">
        <f t="shared" si="10"/>
        <v>0</v>
      </c>
      <c r="AJ38" s="15">
        <f t="shared" si="10"/>
        <v>0</v>
      </c>
      <c r="AK38" s="15">
        <f t="shared" si="10"/>
        <v>0</v>
      </c>
      <c r="AL38" s="15">
        <f t="shared" si="10"/>
        <v>0</v>
      </c>
      <c r="AM38" s="15">
        <f t="shared" si="10"/>
        <v>0</v>
      </c>
      <c r="AN38" s="15">
        <f t="shared" si="10"/>
        <v>0</v>
      </c>
      <c r="AO38" s="15">
        <f t="shared" si="10"/>
        <v>0</v>
      </c>
      <c r="AP38" s="15">
        <f t="shared" si="10"/>
        <v>0</v>
      </c>
      <c r="AQ38" s="15">
        <f t="shared" si="10"/>
        <v>0</v>
      </c>
      <c r="AR38" s="15">
        <f t="shared" si="10"/>
        <v>0</v>
      </c>
      <c r="AS38" s="15">
        <f t="shared" si="10"/>
        <v>0</v>
      </c>
      <c r="AT38" s="15">
        <f t="shared" si="10"/>
        <v>0</v>
      </c>
      <c r="AU38" s="15">
        <f t="shared" si="10"/>
        <v>0</v>
      </c>
      <c r="AV38" s="15">
        <f t="shared" si="10"/>
        <v>0</v>
      </c>
      <c r="AW38" s="15">
        <f t="shared" si="10"/>
        <v>0</v>
      </c>
      <c r="AX38" s="15">
        <f t="shared" si="10"/>
        <v>0</v>
      </c>
      <c r="AY38" s="15">
        <f t="shared" si="10"/>
        <v>0</v>
      </c>
      <c r="AZ38" s="15">
        <f t="shared" si="10"/>
        <v>0</v>
      </c>
      <c r="BA38" s="15">
        <f t="shared" si="10"/>
        <v>0</v>
      </c>
      <c r="BB38" s="15">
        <f t="shared" si="10"/>
        <v>0</v>
      </c>
      <c r="BC38" s="15">
        <f t="shared" si="10"/>
        <v>0</v>
      </c>
      <c r="BD38" s="15">
        <f t="shared" si="10"/>
        <v>0</v>
      </c>
      <c r="BE38" s="15">
        <f t="shared" si="10"/>
        <v>0</v>
      </c>
      <c r="BF38" s="15">
        <f t="shared" si="10"/>
        <v>0</v>
      </c>
      <c r="BG38" s="15">
        <f t="shared" si="10"/>
        <v>0</v>
      </c>
      <c r="BH38" s="15">
        <f t="shared" si="10"/>
        <v>0</v>
      </c>
      <c r="BI38" s="15">
        <f t="shared" si="10"/>
        <v>0</v>
      </c>
      <c r="BJ38" s="15">
        <f t="shared" si="10"/>
        <v>0</v>
      </c>
      <c r="BK38" s="15">
        <f t="shared" si="10"/>
        <v>0</v>
      </c>
      <c r="BL38" s="15">
        <f t="shared" si="10"/>
        <v>0</v>
      </c>
      <c r="BM38" s="15">
        <f t="shared" si="10"/>
        <v>0</v>
      </c>
      <c r="BN38" s="15">
        <f t="shared" si="10"/>
        <v>0</v>
      </c>
      <c r="BO38" s="15">
        <f t="shared" si="10"/>
        <v>0</v>
      </c>
      <c r="BP38" s="15">
        <f t="shared" ref="BP38:DR38" si="11">+BP39+BP42</f>
        <v>0</v>
      </c>
      <c r="BQ38" s="15">
        <f t="shared" si="11"/>
        <v>0</v>
      </c>
      <c r="BR38" s="15">
        <f t="shared" si="11"/>
        <v>0</v>
      </c>
      <c r="BS38" s="15">
        <f t="shared" si="11"/>
        <v>0</v>
      </c>
      <c r="BT38" s="15">
        <f t="shared" si="11"/>
        <v>0</v>
      </c>
      <c r="BU38" s="15">
        <f t="shared" si="11"/>
        <v>0</v>
      </c>
      <c r="BV38" s="15">
        <f t="shared" si="11"/>
        <v>0</v>
      </c>
      <c r="BW38" s="15">
        <f t="shared" si="11"/>
        <v>0</v>
      </c>
      <c r="BX38" s="15">
        <f t="shared" si="11"/>
        <v>0</v>
      </c>
      <c r="BY38" s="15">
        <f t="shared" si="11"/>
        <v>0</v>
      </c>
      <c r="BZ38" s="15">
        <f t="shared" si="11"/>
        <v>0</v>
      </c>
      <c r="CA38" s="15">
        <f t="shared" si="11"/>
        <v>0</v>
      </c>
      <c r="CB38" s="15">
        <f t="shared" si="11"/>
        <v>0</v>
      </c>
      <c r="CC38" s="15">
        <f t="shared" si="11"/>
        <v>0</v>
      </c>
      <c r="CD38" s="15">
        <f t="shared" si="11"/>
        <v>0</v>
      </c>
      <c r="CE38" s="15">
        <f t="shared" si="11"/>
        <v>0</v>
      </c>
      <c r="CF38" s="15">
        <f t="shared" si="11"/>
        <v>0</v>
      </c>
      <c r="CG38" s="15">
        <f t="shared" si="11"/>
        <v>0</v>
      </c>
      <c r="CH38" s="15">
        <f t="shared" si="11"/>
        <v>0</v>
      </c>
      <c r="CI38" s="15">
        <f t="shared" si="11"/>
        <v>0</v>
      </c>
      <c r="CJ38" s="15">
        <f t="shared" si="11"/>
        <v>0</v>
      </c>
      <c r="CK38" s="15">
        <f t="shared" si="11"/>
        <v>0</v>
      </c>
      <c r="CL38" s="15">
        <f t="shared" si="11"/>
        <v>0</v>
      </c>
      <c r="CM38" s="15">
        <f t="shared" si="11"/>
        <v>0</v>
      </c>
      <c r="CN38" s="15">
        <f t="shared" si="11"/>
        <v>0</v>
      </c>
      <c r="CO38" s="15">
        <f t="shared" si="11"/>
        <v>0</v>
      </c>
      <c r="CP38" s="15">
        <f t="shared" si="11"/>
        <v>0</v>
      </c>
      <c r="CQ38" s="15">
        <f t="shared" si="11"/>
        <v>0</v>
      </c>
      <c r="CR38" s="15">
        <f t="shared" si="11"/>
        <v>0</v>
      </c>
      <c r="CS38" s="15">
        <f t="shared" si="11"/>
        <v>0</v>
      </c>
      <c r="CT38" s="15">
        <f t="shared" si="11"/>
        <v>0</v>
      </c>
      <c r="CU38" s="15">
        <f t="shared" si="11"/>
        <v>0</v>
      </c>
      <c r="CV38" s="15">
        <f t="shared" si="11"/>
        <v>0</v>
      </c>
      <c r="CW38" s="15">
        <f t="shared" si="11"/>
        <v>0</v>
      </c>
      <c r="CX38" s="15">
        <f t="shared" si="11"/>
        <v>0</v>
      </c>
      <c r="CY38" s="15">
        <f t="shared" si="11"/>
        <v>0</v>
      </c>
      <c r="CZ38" s="15">
        <f t="shared" si="11"/>
        <v>0</v>
      </c>
      <c r="DA38" s="15">
        <f t="shared" si="11"/>
        <v>0</v>
      </c>
      <c r="DB38" s="15">
        <f t="shared" si="11"/>
        <v>0</v>
      </c>
      <c r="DC38" s="15">
        <f t="shared" si="11"/>
        <v>0</v>
      </c>
      <c r="DD38" s="15">
        <f t="shared" si="11"/>
        <v>0</v>
      </c>
      <c r="DE38" s="15">
        <f t="shared" si="11"/>
        <v>0</v>
      </c>
      <c r="DF38" s="15">
        <f t="shared" si="11"/>
        <v>0</v>
      </c>
      <c r="DG38" s="15">
        <f t="shared" si="11"/>
        <v>0</v>
      </c>
      <c r="DH38" s="15">
        <f t="shared" si="11"/>
        <v>0</v>
      </c>
      <c r="DI38" s="15">
        <f t="shared" si="11"/>
        <v>0</v>
      </c>
      <c r="DJ38" s="15">
        <f t="shared" si="11"/>
        <v>0</v>
      </c>
      <c r="DK38" s="15">
        <f t="shared" si="11"/>
        <v>0</v>
      </c>
      <c r="DL38" s="15">
        <f t="shared" si="11"/>
        <v>0</v>
      </c>
      <c r="DM38" s="15">
        <f t="shared" si="11"/>
        <v>0</v>
      </c>
      <c r="DN38" s="15">
        <f t="shared" si="11"/>
        <v>0</v>
      </c>
      <c r="DO38" s="15">
        <f t="shared" si="11"/>
        <v>0</v>
      </c>
      <c r="DP38" s="15">
        <f t="shared" si="11"/>
        <v>0</v>
      </c>
      <c r="DQ38" s="15">
        <f t="shared" si="11"/>
        <v>0</v>
      </c>
      <c r="DR38" s="15">
        <f t="shared" si="11"/>
        <v>0</v>
      </c>
    </row>
    <row r="39" spans="1:122" x14ac:dyDescent="0.3">
      <c r="A39" s="62" t="s">
        <v>16</v>
      </c>
      <c r="B39" s="62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</row>
    <row r="40" spans="1:122" x14ac:dyDescent="0.3">
      <c r="A40" s="63" t="s">
        <v>17</v>
      </c>
      <c r="B40" s="8" t="s">
        <v>49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</row>
    <row r="41" spans="1:122" x14ac:dyDescent="0.3">
      <c r="A41" s="63" t="s">
        <v>18</v>
      </c>
      <c r="B41" s="8" t="s">
        <v>50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</row>
    <row r="42" spans="1:122" x14ac:dyDescent="0.3">
      <c r="A42" s="62" t="s">
        <v>19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</row>
    <row r="43" spans="1:122" x14ac:dyDescent="0.3">
      <c r="A43" s="63" t="s">
        <v>17</v>
      </c>
      <c r="B43" s="8" t="s">
        <v>51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</row>
    <row r="44" spans="1:122" x14ac:dyDescent="0.3">
      <c r="A44" s="63" t="s">
        <v>18</v>
      </c>
      <c r="B44" s="8" t="s">
        <v>52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</row>
    <row r="45" spans="1:122" x14ac:dyDescent="0.3">
      <c r="A45" s="12" t="s">
        <v>159</v>
      </c>
      <c r="B45" s="12"/>
      <c r="C45" s="15">
        <f>+C46+C49+C52+C55</f>
        <v>0</v>
      </c>
      <c r="D45" s="15">
        <f t="shared" ref="D45:BO45" si="12">+D46+D49+D52+D55</f>
        <v>0</v>
      </c>
      <c r="E45" s="15">
        <f t="shared" si="12"/>
        <v>0</v>
      </c>
      <c r="F45" s="15">
        <f t="shared" si="12"/>
        <v>0</v>
      </c>
      <c r="G45" s="15">
        <f t="shared" si="12"/>
        <v>0</v>
      </c>
      <c r="H45" s="15">
        <f t="shared" si="12"/>
        <v>0</v>
      </c>
      <c r="I45" s="15">
        <f t="shared" si="12"/>
        <v>0</v>
      </c>
      <c r="J45" s="15">
        <f t="shared" si="12"/>
        <v>0</v>
      </c>
      <c r="K45" s="15">
        <f t="shared" si="12"/>
        <v>0</v>
      </c>
      <c r="L45" s="15">
        <f t="shared" si="12"/>
        <v>0</v>
      </c>
      <c r="M45" s="15">
        <f t="shared" si="12"/>
        <v>0</v>
      </c>
      <c r="N45" s="15">
        <f t="shared" si="12"/>
        <v>0</v>
      </c>
      <c r="O45" s="15">
        <f t="shared" si="12"/>
        <v>0</v>
      </c>
      <c r="P45" s="15">
        <f t="shared" si="12"/>
        <v>0</v>
      </c>
      <c r="Q45" s="15">
        <f t="shared" si="12"/>
        <v>0</v>
      </c>
      <c r="R45" s="15">
        <f t="shared" si="12"/>
        <v>0</v>
      </c>
      <c r="S45" s="15">
        <f t="shared" si="12"/>
        <v>0</v>
      </c>
      <c r="T45" s="15">
        <f t="shared" si="12"/>
        <v>0</v>
      </c>
      <c r="U45" s="15">
        <f t="shared" si="12"/>
        <v>0</v>
      </c>
      <c r="V45" s="15">
        <f t="shared" si="12"/>
        <v>0</v>
      </c>
      <c r="W45" s="15">
        <f t="shared" si="12"/>
        <v>0</v>
      </c>
      <c r="X45" s="15">
        <f t="shared" si="12"/>
        <v>0</v>
      </c>
      <c r="Y45" s="15">
        <f t="shared" si="12"/>
        <v>0</v>
      </c>
      <c r="Z45" s="15">
        <f t="shared" si="12"/>
        <v>0</v>
      </c>
      <c r="AA45" s="15">
        <f t="shared" si="12"/>
        <v>0</v>
      </c>
      <c r="AB45" s="15">
        <f t="shared" si="12"/>
        <v>0</v>
      </c>
      <c r="AC45" s="15">
        <f t="shared" si="12"/>
        <v>0</v>
      </c>
      <c r="AD45" s="15">
        <f t="shared" si="12"/>
        <v>0</v>
      </c>
      <c r="AE45" s="15">
        <f t="shared" si="12"/>
        <v>0</v>
      </c>
      <c r="AF45" s="15">
        <f t="shared" si="12"/>
        <v>0</v>
      </c>
      <c r="AG45" s="15">
        <f t="shared" si="12"/>
        <v>0</v>
      </c>
      <c r="AH45" s="15">
        <f t="shared" si="12"/>
        <v>0</v>
      </c>
      <c r="AI45" s="15">
        <f t="shared" si="12"/>
        <v>0</v>
      </c>
      <c r="AJ45" s="15">
        <f t="shared" si="12"/>
        <v>0</v>
      </c>
      <c r="AK45" s="15">
        <f t="shared" si="12"/>
        <v>0</v>
      </c>
      <c r="AL45" s="15">
        <f t="shared" si="12"/>
        <v>0</v>
      </c>
      <c r="AM45" s="15">
        <f t="shared" si="12"/>
        <v>0</v>
      </c>
      <c r="AN45" s="15">
        <f t="shared" si="12"/>
        <v>0</v>
      </c>
      <c r="AO45" s="15">
        <f t="shared" si="12"/>
        <v>0</v>
      </c>
      <c r="AP45" s="15">
        <f t="shared" si="12"/>
        <v>0</v>
      </c>
      <c r="AQ45" s="15">
        <f t="shared" si="12"/>
        <v>0</v>
      </c>
      <c r="AR45" s="15">
        <f t="shared" si="12"/>
        <v>0</v>
      </c>
      <c r="AS45" s="15">
        <f t="shared" si="12"/>
        <v>0</v>
      </c>
      <c r="AT45" s="15">
        <f t="shared" si="12"/>
        <v>0</v>
      </c>
      <c r="AU45" s="15">
        <f t="shared" si="12"/>
        <v>0</v>
      </c>
      <c r="AV45" s="15">
        <f t="shared" si="12"/>
        <v>0</v>
      </c>
      <c r="AW45" s="15">
        <f t="shared" si="12"/>
        <v>0</v>
      </c>
      <c r="AX45" s="15">
        <f t="shared" si="12"/>
        <v>0</v>
      </c>
      <c r="AY45" s="15">
        <f t="shared" si="12"/>
        <v>0</v>
      </c>
      <c r="AZ45" s="15">
        <f t="shared" si="12"/>
        <v>0</v>
      </c>
      <c r="BA45" s="15">
        <f t="shared" si="12"/>
        <v>0</v>
      </c>
      <c r="BB45" s="15">
        <f t="shared" si="12"/>
        <v>0</v>
      </c>
      <c r="BC45" s="15">
        <f t="shared" si="12"/>
        <v>0</v>
      </c>
      <c r="BD45" s="15">
        <f t="shared" si="12"/>
        <v>0</v>
      </c>
      <c r="BE45" s="15">
        <f t="shared" si="12"/>
        <v>0</v>
      </c>
      <c r="BF45" s="15">
        <f t="shared" si="12"/>
        <v>0</v>
      </c>
      <c r="BG45" s="15">
        <f t="shared" si="12"/>
        <v>0</v>
      </c>
      <c r="BH45" s="15">
        <f t="shared" si="12"/>
        <v>0</v>
      </c>
      <c r="BI45" s="15">
        <f t="shared" si="12"/>
        <v>0</v>
      </c>
      <c r="BJ45" s="15">
        <f t="shared" si="12"/>
        <v>0</v>
      </c>
      <c r="BK45" s="15">
        <f t="shared" si="12"/>
        <v>0</v>
      </c>
      <c r="BL45" s="15">
        <f t="shared" si="12"/>
        <v>0</v>
      </c>
      <c r="BM45" s="15">
        <f t="shared" si="12"/>
        <v>0</v>
      </c>
      <c r="BN45" s="15">
        <f t="shared" si="12"/>
        <v>0</v>
      </c>
      <c r="BO45" s="15">
        <f t="shared" si="12"/>
        <v>0</v>
      </c>
      <c r="BP45" s="15">
        <f t="shared" ref="BP45:DR45" si="13">+BP46+BP49+BP52+BP55</f>
        <v>0</v>
      </c>
      <c r="BQ45" s="15">
        <f t="shared" si="13"/>
        <v>0</v>
      </c>
      <c r="BR45" s="15">
        <f t="shared" si="13"/>
        <v>0</v>
      </c>
      <c r="BS45" s="15">
        <f t="shared" si="13"/>
        <v>0</v>
      </c>
      <c r="BT45" s="15">
        <f t="shared" si="13"/>
        <v>0</v>
      </c>
      <c r="BU45" s="15">
        <f t="shared" si="13"/>
        <v>0</v>
      </c>
      <c r="BV45" s="15">
        <f t="shared" si="13"/>
        <v>0</v>
      </c>
      <c r="BW45" s="15">
        <f t="shared" si="13"/>
        <v>0</v>
      </c>
      <c r="BX45" s="15">
        <f t="shared" si="13"/>
        <v>0</v>
      </c>
      <c r="BY45" s="15">
        <f t="shared" si="13"/>
        <v>0</v>
      </c>
      <c r="BZ45" s="15">
        <f t="shared" si="13"/>
        <v>0</v>
      </c>
      <c r="CA45" s="15">
        <f t="shared" si="13"/>
        <v>0</v>
      </c>
      <c r="CB45" s="15">
        <f t="shared" si="13"/>
        <v>0</v>
      </c>
      <c r="CC45" s="15">
        <f t="shared" si="13"/>
        <v>0</v>
      </c>
      <c r="CD45" s="15">
        <f t="shared" si="13"/>
        <v>0</v>
      </c>
      <c r="CE45" s="15">
        <f t="shared" si="13"/>
        <v>0</v>
      </c>
      <c r="CF45" s="15">
        <f t="shared" si="13"/>
        <v>0</v>
      </c>
      <c r="CG45" s="15">
        <f t="shared" si="13"/>
        <v>0</v>
      </c>
      <c r="CH45" s="15">
        <f t="shared" si="13"/>
        <v>0</v>
      </c>
      <c r="CI45" s="15">
        <f t="shared" si="13"/>
        <v>0</v>
      </c>
      <c r="CJ45" s="15">
        <f t="shared" si="13"/>
        <v>0</v>
      </c>
      <c r="CK45" s="15">
        <f t="shared" si="13"/>
        <v>0</v>
      </c>
      <c r="CL45" s="15">
        <f t="shared" si="13"/>
        <v>0</v>
      </c>
      <c r="CM45" s="15">
        <f t="shared" si="13"/>
        <v>0</v>
      </c>
      <c r="CN45" s="15">
        <f t="shared" si="13"/>
        <v>0</v>
      </c>
      <c r="CO45" s="15">
        <f t="shared" si="13"/>
        <v>0</v>
      </c>
      <c r="CP45" s="15">
        <f t="shared" si="13"/>
        <v>0</v>
      </c>
      <c r="CQ45" s="15">
        <f t="shared" si="13"/>
        <v>0</v>
      </c>
      <c r="CR45" s="15">
        <f t="shared" si="13"/>
        <v>0</v>
      </c>
      <c r="CS45" s="15">
        <f t="shared" si="13"/>
        <v>0</v>
      </c>
      <c r="CT45" s="15">
        <f t="shared" si="13"/>
        <v>0</v>
      </c>
      <c r="CU45" s="15">
        <f t="shared" si="13"/>
        <v>0</v>
      </c>
      <c r="CV45" s="15">
        <f t="shared" si="13"/>
        <v>0</v>
      </c>
      <c r="CW45" s="15">
        <f t="shared" si="13"/>
        <v>0</v>
      </c>
      <c r="CX45" s="15">
        <f t="shared" si="13"/>
        <v>0</v>
      </c>
      <c r="CY45" s="15">
        <f t="shared" si="13"/>
        <v>0</v>
      </c>
      <c r="CZ45" s="15">
        <f t="shared" si="13"/>
        <v>0</v>
      </c>
      <c r="DA45" s="15">
        <f t="shared" si="13"/>
        <v>0</v>
      </c>
      <c r="DB45" s="15">
        <f t="shared" si="13"/>
        <v>0</v>
      </c>
      <c r="DC45" s="15">
        <f t="shared" si="13"/>
        <v>0</v>
      </c>
      <c r="DD45" s="15">
        <f t="shared" si="13"/>
        <v>0</v>
      </c>
      <c r="DE45" s="15">
        <f t="shared" si="13"/>
        <v>0</v>
      </c>
      <c r="DF45" s="15">
        <f t="shared" si="13"/>
        <v>0</v>
      </c>
      <c r="DG45" s="15">
        <f t="shared" si="13"/>
        <v>0</v>
      </c>
      <c r="DH45" s="15">
        <f t="shared" si="13"/>
        <v>0</v>
      </c>
      <c r="DI45" s="15">
        <f t="shared" si="13"/>
        <v>0</v>
      </c>
      <c r="DJ45" s="15">
        <f t="shared" si="13"/>
        <v>0</v>
      </c>
      <c r="DK45" s="15">
        <f t="shared" si="13"/>
        <v>0</v>
      </c>
      <c r="DL45" s="15">
        <f t="shared" si="13"/>
        <v>0</v>
      </c>
      <c r="DM45" s="15">
        <f t="shared" si="13"/>
        <v>0</v>
      </c>
      <c r="DN45" s="15">
        <f t="shared" si="13"/>
        <v>0</v>
      </c>
      <c r="DO45" s="15">
        <f t="shared" si="13"/>
        <v>0</v>
      </c>
      <c r="DP45" s="15">
        <f t="shared" si="13"/>
        <v>0</v>
      </c>
      <c r="DQ45" s="15">
        <f t="shared" si="13"/>
        <v>0</v>
      </c>
      <c r="DR45" s="15">
        <f t="shared" si="13"/>
        <v>0</v>
      </c>
    </row>
    <row r="46" spans="1:122" x14ac:dyDescent="0.3">
      <c r="A46" s="62" t="s">
        <v>20</v>
      </c>
      <c r="B46" s="62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</row>
    <row r="47" spans="1:122" x14ac:dyDescent="0.3">
      <c r="A47" s="63" t="s">
        <v>21</v>
      </c>
      <c r="B47" s="7" t="s">
        <v>53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</row>
    <row r="48" spans="1:122" x14ac:dyDescent="0.3">
      <c r="A48" s="63" t="s">
        <v>22</v>
      </c>
      <c r="B48" s="7" t="s">
        <v>54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</row>
    <row r="49" spans="1:122" x14ac:dyDescent="0.3">
      <c r="A49" s="62" t="s">
        <v>23</v>
      </c>
      <c r="B49" s="6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</row>
    <row r="50" spans="1:122" x14ac:dyDescent="0.3">
      <c r="A50" s="63" t="s">
        <v>24</v>
      </c>
      <c r="B50" s="7" t="s">
        <v>55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</row>
    <row r="51" spans="1:122" x14ac:dyDescent="0.3">
      <c r="A51" s="63" t="s">
        <v>25</v>
      </c>
      <c r="B51" s="7" t="s">
        <v>56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</row>
    <row r="52" spans="1:122" x14ac:dyDescent="0.3">
      <c r="A52" s="62" t="s">
        <v>26</v>
      </c>
      <c r="B52" s="6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</row>
    <row r="53" spans="1:122" x14ac:dyDescent="0.3">
      <c r="A53" s="63" t="s">
        <v>27</v>
      </c>
      <c r="B53" s="7" t="s">
        <v>57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</row>
    <row r="54" spans="1:122" x14ac:dyDescent="0.3">
      <c r="A54" s="63" t="s">
        <v>28</v>
      </c>
      <c r="B54" s="7" t="s">
        <v>58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</row>
    <row r="55" spans="1:122" x14ac:dyDescent="0.3">
      <c r="A55" s="62" t="s">
        <v>29</v>
      </c>
      <c r="B55" s="6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</row>
    <row r="56" spans="1:122" x14ac:dyDescent="0.3">
      <c r="A56" s="63" t="s">
        <v>30</v>
      </c>
      <c r="B56" s="7" t="s">
        <v>59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</row>
    <row r="57" spans="1:122" x14ac:dyDescent="0.3">
      <c r="A57" s="63" t="s">
        <v>31</v>
      </c>
      <c r="B57" s="7" t="s">
        <v>60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</row>
    <row r="58" spans="1:122" x14ac:dyDescent="0.3">
      <c r="A58" s="12" t="s">
        <v>160</v>
      </c>
      <c r="B58" s="12"/>
      <c r="C58" s="15">
        <f>+C59+C60</f>
        <v>0</v>
      </c>
      <c r="D58" s="15">
        <f t="shared" ref="D58:BO58" si="14">+D59+D60</f>
        <v>0</v>
      </c>
      <c r="E58" s="15">
        <f t="shared" si="14"/>
        <v>0</v>
      </c>
      <c r="F58" s="15">
        <f t="shared" si="14"/>
        <v>0</v>
      </c>
      <c r="G58" s="15">
        <f t="shared" si="14"/>
        <v>0</v>
      </c>
      <c r="H58" s="15">
        <f t="shared" si="14"/>
        <v>0</v>
      </c>
      <c r="I58" s="15">
        <f t="shared" si="14"/>
        <v>0</v>
      </c>
      <c r="J58" s="15">
        <f t="shared" si="14"/>
        <v>0</v>
      </c>
      <c r="K58" s="15">
        <f t="shared" si="14"/>
        <v>0</v>
      </c>
      <c r="L58" s="15">
        <f t="shared" si="14"/>
        <v>0</v>
      </c>
      <c r="M58" s="15">
        <f t="shared" si="14"/>
        <v>0</v>
      </c>
      <c r="N58" s="15">
        <f t="shared" si="14"/>
        <v>0</v>
      </c>
      <c r="O58" s="15">
        <f t="shared" si="14"/>
        <v>0</v>
      </c>
      <c r="P58" s="15">
        <f t="shared" si="14"/>
        <v>0</v>
      </c>
      <c r="Q58" s="15">
        <f t="shared" si="14"/>
        <v>0</v>
      </c>
      <c r="R58" s="15">
        <f t="shared" si="14"/>
        <v>0</v>
      </c>
      <c r="S58" s="15">
        <f t="shared" si="14"/>
        <v>0</v>
      </c>
      <c r="T58" s="15">
        <f t="shared" si="14"/>
        <v>0</v>
      </c>
      <c r="U58" s="15">
        <f t="shared" si="14"/>
        <v>0</v>
      </c>
      <c r="V58" s="15">
        <f t="shared" si="14"/>
        <v>0</v>
      </c>
      <c r="W58" s="15">
        <f t="shared" si="14"/>
        <v>0</v>
      </c>
      <c r="X58" s="15">
        <f t="shared" si="14"/>
        <v>0</v>
      </c>
      <c r="Y58" s="15">
        <f t="shared" si="14"/>
        <v>0</v>
      </c>
      <c r="Z58" s="15">
        <f t="shared" si="14"/>
        <v>0</v>
      </c>
      <c r="AA58" s="15">
        <f t="shared" si="14"/>
        <v>0</v>
      </c>
      <c r="AB58" s="15">
        <f t="shared" si="14"/>
        <v>0</v>
      </c>
      <c r="AC58" s="15">
        <f t="shared" si="14"/>
        <v>0</v>
      </c>
      <c r="AD58" s="15">
        <f t="shared" si="14"/>
        <v>0</v>
      </c>
      <c r="AE58" s="15">
        <f t="shared" si="14"/>
        <v>0</v>
      </c>
      <c r="AF58" s="15">
        <f t="shared" si="14"/>
        <v>0</v>
      </c>
      <c r="AG58" s="15">
        <f t="shared" si="14"/>
        <v>0</v>
      </c>
      <c r="AH58" s="15">
        <f t="shared" si="14"/>
        <v>0</v>
      </c>
      <c r="AI58" s="15">
        <f t="shared" si="14"/>
        <v>0</v>
      </c>
      <c r="AJ58" s="15">
        <f t="shared" si="14"/>
        <v>0</v>
      </c>
      <c r="AK58" s="15">
        <f t="shared" si="14"/>
        <v>0</v>
      </c>
      <c r="AL58" s="15">
        <f t="shared" si="14"/>
        <v>0</v>
      </c>
      <c r="AM58" s="15">
        <f t="shared" si="14"/>
        <v>0</v>
      </c>
      <c r="AN58" s="15">
        <f t="shared" si="14"/>
        <v>0</v>
      </c>
      <c r="AO58" s="15">
        <f t="shared" si="14"/>
        <v>0</v>
      </c>
      <c r="AP58" s="15">
        <f t="shared" si="14"/>
        <v>0</v>
      </c>
      <c r="AQ58" s="15">
        <f t="shared" si="14"/>
        <v>0</v>
      </c>
      <c r="AR58" s="15">
        <f t="shared" si="14"/>
        <v>0</v>
      </c>
      <c r="AS58" s="15">
        <f t="shared" si="14"/>
        <v>0</v>
      </c>
      <c r="AT58" s="15">
        <f t="shared" si="14"/>
        <v>0</v>
      </c>
      <c r="AU58" s="15">
        <f t="shared" si="14"/>
        <v>0</v>
      </c>
      <c r="AV58" s="15">
        <f t="shared" si="14"/>
        <v>0</v>
      </c>
      <c r="AW58" s="15">
        <f t="shared" si="14"/>
        <v>0</v>
      </c>
      <c r="AX58" s="15">
        <f t="shared" si="14"/>
        <v>0</v>
      </c>
      <c r="AY58" s="15">
        <f t="shared" si="14"/>
        <v>0</v>
      </c>
      <c r="AZ58" s="15">
        <f t="shared" si="14"/>
        <v>0</v>
      </c>
      <c r="BA58" s="15">
        <f t="shared" si="14"/>
        <v>0</v>
      </c>
      <c r="BB58" s="15">
        <f t="shared" si="14"/>
        <v>0</v>
      </c>
      <c r="BC58" s="15">
        <f t="shared" si="14"/>
        <v>0</v>
      </c>
      <c r="BD58" s="15">
        <f t="shared" si="14"/>
        <v>0</v>
      </c>
      <c r="BE58" s="15">
        <f t="shared" si="14"/>
        <v>0</v>
      </c>
      <c r="BF58" s="15">
        <f t="shared" si="14"/>
        <v>0</v>
      </c>
      <c r="BG58" s="15">
        <f t="shared" si="14"/>
        <v>0</v>
      </c>
      <c r="BH58" s="15">
        <f t="shared" si="14"/>
        <v>0</v>
      </c>
      <c r="BI58" s="15">
        <f t="shared" si="14"/>
        <v>0</v>
      </c>
      <c r="BJ58" s="15">
        <f t="shared" si="14"/>
        <v>0</v>
      </c>
      <c r="BK58" s="15">
        <f t="shared" si="14"/>
        <v>0</v>
      </c>
      <c r="BL58" s="15">
        <f t="shared" si="14"/>
        <v>0</v>
      </c>
      <c r="BM58" s="15">
        <f t="shared" si="14"/>
        <v>0</v>
      </c>
      <c r="BN58" s="15">
        <f t="shared" si="14"/>
        <v>0</v>
      </c>
      <c r="BO58" s="15">
        <f t="shared" si="14"/>
        <v>0</v>
      </c>
      <c r="BP58" s="15">
        <f t="shared" ref="BP58:DR58" si="15">+BP59+BP60</f>
        <v>0</v>
      </c>
      <c r="BQ58" s="15">
        <f t="shared" si="15"/>
        <v>0</v>
      </c>
      <c r="BR58" s="15">
        <f t="shared" si="15"/>
        <v>0</v>
      </c>
      <c r="BS58" s="15">
        <f t="shared" si="15"/>
        <v>0</v>
      </c>
      <c r="BT58" s="15">
        <f t="shared" si="15"/>
        <v>0</v>
      </c>
      <c r="BU58" s="15">
        <f t="shared" si="15"/>
        <v>0</v>
      </c>
      <c r="BV58" s="15">
        <f t="shared" si="15"/>
        <v>0</v>
      </c>
      <c r="BW58" s="15">
        <f t="shared" si="15"/>
        <v>0</v>
      </c>
      <c r="BX58" s="15">
        <f t="shared" si="15"/>
        <v>0</v>
      </c>
      <c r="BY58" s="15">
        <f t="shared" si="15"/>
        <v>0</v>
      </c>
      <c r="BZ58" s="15">
        <f t="shared" si="15"/>
        <v>0</v>
      </c>
      <c r="CA58" s="15">
        <f t="shared" si="15"/>
        <v>0</v>
      </c>
      <c r="CB58" s="15">
        <f t="shared" si="15"/>
        <v>0</v>
      </c>
      <c r="CC58" s="15">
        <f t="shared" si="15"/>
        <v>0</v>
      </c>
      <c r="CD58" s="15">
        <f t="shared" si="15"/>
        <v>0</v>
      </c>
      <c r="CE58" s="15">
        <f t="shared" si="15"/>
        <v>0</v>
      </c>
      <c r="CF58" s="15">
        <f t="shared" si="15"/>
        <v>0</v>
      </c>
      <c r="CG58" s="15">
        <f t="shared" si="15"/>
        <v>0</v>
      </c>
      <c r="CH58" s="15">
        <f t="shared" si="15"/>
        <v>0</v>
      </c>
      <c r="CI58" s="15">
        <f t="shared" si="15"/>
        <v>0</v>
      </c>
      <c r="CJ58" s="15">
        <f t="shared" si="15"/>
        <v>0</v>
      </c>
      <c r="CK58" s="15">
        <f t="shared" si="15"/>
        <v>0</v>
      </c>
      <c r="CL58" s="15">
        <f t="shared" si="15"/>
        <v>0</v>
      </c>
      <c r="CM58" s="15">
        <f t="shared" si="15"/>
        <v>0</v>
      </c>
      <c r="CN58" s="15">
        <f t="shared" si="15"/>
        <v>0</v>
      </c>
      <c r="CO58" s="15">
        <f t="shared" si="15"/>
        <v>0</v>
      </c>
      <c r="CP58" s="15">
        <f t="shared" si="15"/>
        <v>0</v>
      </c>
      <c r="CQ58" s="15">
        <f t="shared" si="15"/>
        <v>0</v>
      </c>
      <c r="CR58" s="15">
        <f t="shared" si="15"/>
        <v>0</v>
      </c>
      <c r="CS58" s="15">
        <f t="shared" si="15"/>
        <v>0</v>
      </c>
      <c r="CT58" s="15">
        <f t="shared" si="15"/>
        <v>0</v>
      </c>
      <c r="CU58" s="15">
        <f t="shared" si="15"/>
        <v>0</v>
      </c>
      <c r="CV58" s="15">
        <f t="shared" si="15"/>
        <v>0</v>
      </c>
      <c r="CW58" s="15">
        <f t="shared" si="15"/>
        <v>0</v>
      </c>
      <c r="CX58" s="15">
        <f t="shared" si="15"/>
        <v>0</v>
      </c>
      <c r="CY58" s="15">
        <f t="shared" si="15"/>
        <v>0</v>
      </c>
      <c r="CZ58" s="15">
        <f t="shared" si="15"/>
        <v>0</v>
      </c>
      <c r="DA58" s="15">
        <f t="shared" si="15"/>
        <v>0</v>
      </c>
      <c r="DB58" s="15">
        <f t="shared" si="15"/>
        <v>0</v>
      </c>
      <c r="DC58" s="15">
        <f t="shared" si="15"/>
        <v>0</v>
      </c>
      <c r="DD58" s="15">
        <f t="shared" si="15"/>
        <v>0</v>
      </c>
      <c r="DE58" s="15">
        <f t="shared" si="15"/>
        <v>0</v>
      </c>
      <c r="DF58" s="15">
        <f t="shared" si="15"/>
        <v>0</v>
      </c>
      <c r="DG58" s="15">
        <f t="shared" si="15"/>
        <v>0</v>
      </c>
      <c r="DH58" s="15">
        <f t="shared" si="15"/>
        <v>0</v>
      </c>
      <c r="DI58" s="15">
        <f t="shared" si="15"/>
        <v>0</v>
      </c>
      <c r="DJ58" s="15">
        <f t="shared" si="15"/>
        <v>0</v>
      </c>
      <c r="DK58" s="15">
        <f t="shared" si="15"/>
        <v>0</v>
      </c>
      <c r="DL58" s="15">
        <f t="shared" si="15"/>
        <v>0</v>
      </c>
      <c r="DM58" s="15">
        <f t="shared" si="15"/>
        <v>0</v>
      </c>
      <c r="DN58" s="15">
        <f t="shared" si="15"/>
        <v>0</v>
      </c>
      <c r="DO58" s="15">
        <f t="shared" si="15"/>
        <v>0</v>
      </c>
      <c r="DP58" s="15">
        <f t="shared" si="15"/>
        <v>0</v>
      </c>
      <c r="DQ58" s="15">
        <f t="shared" si="15"/>
        <v>0</v>
      </c>
      <c r="DR58" s="15">
        <f t="shared" si="15"/>
        <v>0</v>
      </c>
    </row>
    <row r="59" spans="1:122" x14ac:dyDescent="0.3">
      <c r="A59" s="63" t="s">
        <v>124</v>
      </c>
      <c r="B59" s="8" t="s">
        <v>61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</row>
    <row r="60" spans="1:122" x14ac:dyDescent="0.3">
      <c r="A60" s="63" t="s">
        <v>123</v>
      </c>
      <c r="B60" s="8" t="s">
        <v>62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</row>
    <row r="61" spans="1:122" x14ac:dyDescent="0.3">
      <c r="A61" s="12" t="s">
        <v>161</v>
      </c>
      <c r="B61" s="15"/>
      <c r="C61" s="15">
        <f>+C62+C63</f>
        <v>0</v>
      </c>
      <c r="D61" s="15">
        <f t="shared" ref="D61:BO61" si="16">+D62+D63</f>
        <v>0</v>
      </c>
      <c r="E61" s="15">
        <f t="shared" si="16"/>
        <v>0</v>
      </c>
      <c r="F61" s="15">
        <f t="shared" si="16"/>
        <v>0</v>
      </c>
      <c r="G61" s="15">
        <f t="shared" si="16"/>
        <v>0</v>
      </c>
      <c r="H61" s="15">
        <f t="shared" si="16"/>
        <v>0</v>
      </c>
      <c r="I61" s="15">
        <f t="shared" si="16"/>
        <v>0</v>
      </c>
      <c r="J61" s="15">
        <f t="shared" si="16"/>
        <v>0</v>
      </c>
      <c r="K61" s="15">
        <f t="shared" si="16"/>
        <v>0</v>
      </c>
      <c r="L61" s="15">
        <f t="shared" si="16"/>
        <v>0</v>
      </c>
      <c r="M61" s="15">
        <f t="shared" si="16"/>
        <v>0</v>
      </c>
      <c r="N61" s="15">
        <f t="shared" si="16"/>
        <v>0</v>
      </c>
      <c r="O61" s="15">
        <f t="shared" si="16"/>
        <v>0</v>
      </c>
      <c r="P61" s="15">
        <f t="shared" si="16"/>
        <v>0</v>
      </c>
      <c r="Q61" s="15">
        <f t="shared" si="16"/>
        <v>0</v>
      </c>
      <c r="R61" s="15">
        <f t="shared" si="16"/>
        <v>0</v>
      </c>
      <c r="S61" s="15">
        <f t="shared" si="16"/>
        <v>0</v>
      </c>
      <c r="T61" s="15">
        <f t="shared" si="16"/>
        <v>0</v>
      </c>
      <c r="U61" s="15">
        <f t="shared" si="16"/>
        <v>0</v>
      </c>
      <c r="V61" s="15">
        <f t="shared" si="16"/>
        <v>0</v>
      </c>
      <c r="W61" s="15">
        <f t="shared" si="16"/>
        <v>0</v>
      </c>
      <c r="X61" s="15">
        <f t="shared" si="16"/>
        <v>0</v>
      </c>
      <c r="Y61" s="15">
        <f t="shared" si="16"/>
        <v>0</v>
      </c>
      <c r="Z61" s="15">
        <f t="shared" si="16"/>
        <v>0</v>
      </c>
      <c r="AA61" s="15">
        <f t="shared" si="16"/>
        <v>0</v>
      </c>
      <c r="AB61" s="15">
        <f t="shared" si="16"/>
        <v>0</v>
      </c>
      <c r="AC61" s="15">
        <f t="shared" si="16"/>
        <v>0</v>
      </c>
      <c r="AD61" s="15">
        <f t="shared" si="16"/>
        <v>0</v>
      </c>
      <c r="AE61" s="15">
        <f t="shared" si="16"/>
        <v>0</v>
      </c>
      <c r="AF61" s="15">
        <f t="shared" si="16"/>
        <v>0</v>
      </c>
      <c r="AG61" s="15">
        <f t="shared" si="16"/>
        <v>0</v>
      </c>
      <c r="AH61" s="15">
        <f t="shared" si="16"/>
        <v>0</v>
      </c>
      <c r="AI61" s="15">
        <f t="shared" si="16"/>
        <v>0</v>
      </c>
      <c r="AJ61" s="15">
        <f t="shared" si="16"/>
        <v>0</v>
      </c>
      <c r="AK61" s="15">
        <f t="shared" si="16"/>
        <v>0</v>
      </c>
      <c r="AL61" s="15">
        <f t="shared" si="16"/>
        <v>0</v>
      </c>
      <c r="AM61" s="15">
        <f t="shared" si="16"/>
        <v>0</v>
      </c>
      <c r="AN61" s="15">
        <f t="shared" si="16"/>
        <v>0</v>
      </c>
      <c r="AO61" s="15">
        <f t="shared" si="16"/>
        <v>0</v>
      </c>
      <c r="AP61" s="15">
        <f t="shared" si="16"/>
        <v>0</v>
      </c>
      <c r="AQ61" s="15">
        <f t="shared" si="16"/>
        <v>0</v>
      </c>
      <c r="AR61" s="15">
        <f t="shared" si="16"/>
        <v>0</v>
      </c>
      <c r="AS61" s="15">
        <f t="shared" si="16"/>
        <v>0</v>
      </c>
      <c r="AT61" s="15">
        <f t="shared" si="16"/>
        <v>0</v>
      </c>
      <c r="AU61" s="15">
        <f t="shared" si="16"/>
        <v>0</v>
      </c>
      <c r="AV61" s="15">
        <f t="shared" si="16"/>
        <v>0</v>
      </c>
      <c r="AW61" s="15">
        <f t="shared" si="16"/>
        <v>0</v>
      </c>
      <c r="AX61" s="15">
        <f t="shared" si="16"/>
        <v>0</v>
      </c>
      <c r="AY61" s="15">
        <f t="shared" si="16"/>
        <v>0</v>
      </c>
      <c r="AZ61" s="15">
        <f t="shared" si="16"/>
        <v>0</v>
      </c>
      <c r="BA61" s="15">
        <f t="shared" si="16"/>
        <v>0</v>
      </c>
      <c r="BB61" s="15">
        <f t="shared" si="16"/>
        <v>0</v>
      </c>
      <c r="BC61" s="15">
        <f t="shared" si="16"/>
        <v>0</v>
      </c>
      <c r="BD61" s="15">
        <f t="shared" si="16"/>
        <v>0</v>
      </c>
      <c r="BE61" s="15">
        <f t="shared" si="16"/>
        <v>0</v>
      </c>
      <c r="BF61" s="15">
        <f t="shared" si="16"/>
        <v>0</v>
      </c>
      <c r="BG61" s="15">
        <f t="shared" si="16"/>
        <v>0</v>
      </c>
      <c r="BH61" s="15">
        <f t="shared" si="16"/>
        <v>0</v>
      </c>
      <c r="BI61" s="15">
        <f t="shared" si="16"/>
        <v>0</v>
      </c>
      <c r="BJ61" s="15">
        <f t="shared" si="16"/>
        <v>0</v>
      </c>
      <c r="BK61" s="15">
        <f t="shared" si="16"/>
        <v>0</v>
      </c>
      <c r="BL61" s="15">
        <f t="shared" si="16"/>
        <v>0</v>
      </c>
      <c r="BM61" s="15">
        <f t="shared" si="16"/>
        <v>0</v>
      </c>
      <c r="BN61" s="15">
        <f t="shared" si="16"/>
        <v>0</v>
      </c>
      <c r="BO61" s="15">
        <f t="shared" si="16"/>
        <v>0</v>
      </c>
      <c r="BP61" s="15">
        <f t="shared" ref="BP61:DR61" si="17">+BP62+BP63</f>
        <v>0</v>
      </c>
      <c r="BQ61" s="15">
        <f t="shared" si="17"/>
        <v>0</v>
      </c>
      <c r="BR61" s="15">
        <f t="shared" si="17"/>
        <v>0</v>
      </c>
      <c r="BS61" s="15">
        <f t="shared" si="17"/>
        <v>0</v>
      </c>
      <c r="BT61" s="15">
        <f t="shared" si="17"/>
        <v>0</v>
      </c>
      <c r="BU61" s="15">
        <f t="shared" si="17"/>
        <v>0</v>
      </c>
      <c r="BV61" s="15">
        <f t="shared" si="17"/>
        <v>0</v>
      </c>
      <c r="BW61" s="15">
        <f t="shared" si="17"/>
        <v>0</v>
      </c>
      <c r="BX61" s="15">
        <f t="shared" si="17"/>
        <v>0</v>
      </c>
      <c r="BY61" s="15">
        <f t="shared" si="17"/>
        <v>0</v>
      </c>
      <c r="BZ61" s="15">
        <f t="shared" si="17"/>
        <v>0</v>
      </c>
      <c r="CA61" s="15">
        <f t="shared" si="17"/>
        <v>0</v>
      </c>
      <c r="CB61" s="15">
        <f t="shared" si="17"/>
        <v>0</v>
      </c>
      <c r="CC61" s="15">
        <f t="shared" si="17"/>
        <v>0</v>
      </c>
      <c r="CD61" s="15">
        <f t="shared" si="17"/>
        <v>0</v>
      </c>
      <c r="CE61" s="15">
        <f t="shared" si="17"/>
        <v>0</v>
      </c>
      <c r="CF61" s="15">
        <f t="shared" si="17"/>
        <v>0</v>
      </c>
      <c r="CG61" s="15">
        <f t="shared" si="17"/>
        <v>0</v>
      </c>
      <c r="CH61" s="15">
        <f t="shared" si="17"/>
        <v>0</v>
      </c>
      <c r="CI61" s="15">
        <f t="shared" si="17"/>
        <v>0</v>
      </c>
      <c r="CJ61" s="15">
        <f t="shared" si="17"/>
        <v>0</v>
      </c>
      <c r="CK61" s="15">
        <f t="shared" si="17"/>
        <v>0</v>
      </c>
      <c r="CL61" s="15">
        <f t="shared" si="17"/>
        <v>0</v>
      </c>
      <c r="CM61" s="15">
        <f t="shared" si="17"/>
        <v>0</v>
      </c>
      <c r="CN61" s="15">
        <f t="shared" si="17"/>
        <v>0</v>
      </c>
      <c r="CO61" s="15">
        <f t="shared" si="17"/>
        <v>0</v>
      </c>
      <c r="CP61" s="15">
        <f t="shared" si="17"/>
        <v>0</v>
      </c>
      <c r="CQ61" s="15">
        <f t="shared" si="17"/>
        <v>0</v>
      </c>
      <c r="CR61" s="15">
        <f t="shared" si="17"/>
        <v>0</v>
      </c>
      <c r="CS61" s="15">
        <f t="shared" si="17"/>
        <v>0</v>
      </c>
      <c r="CT61" s="15">
        <f t="shared" si="17"/>
        <v>0</v>
      </c>
      <c r="CU61" s="15">
        <f t="shared" si="17"/>
        <v>0</v>
      </c>
      <c r="CV61" s="15">
        <f t="shared" si="17"/>
        <v>0</v>
      </c>
      <c r="CW61" s="15">
        <f t="shared" si="17"/>
        <v>0</v>
      </c>
      <c r="CX61" s="15">
        <f t="shared" si="17"/>
        <v>0</v>
      </c>
      <c r="CY61" s="15">
        <f t="shared" si="17"/>
        <v>0</v>
      </c>
      <c r="CZ61" s="15">
        <f t="shared" si="17"/>
        <v>0</v>
      </c>
      <c r="DA61" s="15">
        <f t="shared" si="17"/>
        <v>0</v>
      </c>
      <c r="DB61" s="15">
        <f t="shared" si="17"/>
        <v>0</v>
      </c>
      <c r="DC61" s="15">
        <f t="shared" si="17"/>
        <v>0</v>
      </c>
      <c r="DD61" s="15">
        <f t="shared" si="17"/>
        <v>0</v>
      </c>
      <c r="DE61" s="15">
        <f t="shared" si="17"/>
        <v>0</v>
      </c>
      <c r="DF61" s="15">
        <f t="shared" si="17"/>
        <v>0</v>
      </c>
      <c r="DG61" s="15">
        <f t="shared" si="17"/>
        <v>0</v>
      </c>
      <c r="DH61" s="15">
        <f t="shared" si="17"/>
        <v>0</v>
      </c>
      <c r="DI61" s="15">
        <f t="shared" si="17"/>
        <v>0</v>
      </c>
      <c r="DJ61" s="15">
        <f t="shared" si="17"/>
        <v>0</v>
      </c>
      <c r="DK61" s="15">
        <f t="shared" si="17"/>
        <v>0</v>
      </c>
      <c r="DL61" s="15">
        <f t="shared" si="17"/>
        <v>0</v>
      </c>
      <c r="DM61" s="15">
        <f t="shared" si="17"/>
        <v>0</v>
      </c>
      <c r="DN61" s="15">
        <f t="shared" si="17"/>
        <v>0</v>
      </c>
      <c r="DO61" s="15">
        <f t="shared" si="17"/>
        <v>0</v>
      </c>
      <c r="DP61" s="15">
        <f t="shared" si="17"/>
        <v>0</v>
      </c>
      <c r="DQ61" s="15">
        <f t="shared" si="17"/>
        <v>0</v>
      </c>
      <c r="DR61" s="15">
        <f t="shared" si="17"/>
        <v>0</v>
      </c>
    </row>
    <row r="62" spans="1:122" x14ac:dyDescent="0.3">
      <c r="A62" s="63" t="s">
        <v>32</v>
      </c>
      <c r="B62" s="8" t="s">
        <v>63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</row>
    <row r="63" spans="1:122" x14ac:dyDescent="0.3">
      <c r="A63" s="64" t="s">
        <v>33</v>
      </c>
      <c r="B63" s="31" t="s">
        <v>64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</row>
    <row r="64" spans="1:122" x14ac:dyDescent="0.3">
      <c r="A64" s="12" t="s">
        <v>162</v>
      </c>
      <c r="B64" s="12"/>
      <c r="C64" s="15">
        <f>+C65+C70</f>
        <v>0</v>
      </c>
      <c r="D64" s="15">
        <f t="shared" ref="D64:BO64" si="18">+D65+D70</f>
        <v>0</v>
      </c>
      <c r="E64" s="15">
        <f t="shared" si="18"/>
        <v>0</v>
      </c>
      <c r="F64" s="15">
        <f t="shared" si="18"/>
        <v>0</v>
      </c>
      <c r="G64" s="15">
        <f t="shared" si="18"/>
        <v>0</v>
      </c>
      <c r="H64" s="15">
        <f t="shared" si="18"/>
        <v>0</v>
      </c>
      <c r="I64" s="15">
        <f t="shared" si="18"/>
        <v>0</v>
      </c>
      <c r="J64" s="15">
        <f t="shared" si="18"/>
        <v>0</v>
      </c>
      <c r="K64" s="15">
        <f t="shared" si="18"/>
        <v>0</v>
      </c>
      <c r="L64" s="15">
        <f t="shared" si="18"/>
        <v>0</v>
      </c>
      <c r="M64" s="15">
        <f t="shared" si="18"/>
        <v>0</v>
      </c>
      <c r="N64" s="15">
        <f t="shared" si="18"/>
        <v>0</v>
      </c>
      <c r="O64" s="15">
        <f t="shared" si="18"/>
        <v>0</v>
      </c>
      <c r="P64" s="15">
        <f t="shared" si="18"/>
        <v>0</v>
      </c>
      <c r="Q64" s="15">
        <f t="shared" si="18"/>
        <v>0</v>
      </c>
      <c r="R64" s="15">
        <f t="shared" si="18"/>
        <v>0</v>
      </c>
      <c r="S64" s="15">
        <f t="shared" si="18"/>
        <v>0</v>
      </c>
      <c r="T64" s="15">
        <f t="shared" si="18"/>
        <v>0</v>
      </c>
      <c r="U64" s="15">
        <f t="shared" si="18"/>
        <v>0</v>
      </c>
      <c r="V64" s="15">
        <f t="shared" si="18"/>
        <v>0</v>
      </c>
      <c r="W64" s="15">
        <f t="shared" si="18"/>
        <v>0</v>
      </c>
      <c r="X64" s="15">
        <f t="shared" si="18"/>
        <v>0</v>
      </c>
      <c r="Y64" s="15">
        <f t="shared" si="18"/>
        <v>0</v>
      </c>
      <c r="Z64" s="15">
        <f t="shared" si="18"/>
        <v>0</v>
      </c>
      <c r="AA64" s="15">
        <f t="shared" si="18"/>
        <v>0</v>
      </c>
      <c r="AB64" s="15">
        <f t="shared" si="18"/>
        <v>0</v>
      </c>
      <c r="AC64" s="15">
        <f t="shared" si="18"/>
        <v>0</v>
      </c>
      <c r="AD64" s="15">
        <f t="shared" si="18"/>
        <v>0</v>
      </c>
      <c r="AE64" s="15">
        <f t="shared" si="18"/>
        <v>0</v>
      </c>
      <c r="AF64" s="15">
        <f t="shared" si="18"/>
        <v>0</v>
      </c>
      <c r="AG64" s="15">
        <f t="shared" si="18"/>
        <v>0</v>
      </c>
      <c r="AH64" s="15">
        <f t="shared" si="18"/>
        <v>0</v>
      </c>
      <c r="AI64" s="15">
        <f t="shared" si="18"/>
        <v>0</v>
      </c>
      <c r="AJ64" s="15">
        <f t="shared" si="18"/>
        <v>0</v>
      </c>
      <c r="AK64" s="15">
        <f t="shared" si="18"/>
        <v>0</v>
      </c>
      <c r="AL64" s="15">
        <f t="shared" si="18"/>
        <v>0</v>
      </c>
      <c r="AM64" s="15">
        <f t="shared" si="18"/>
        <v>0</v>
      </c>
      <c r="AN64" s="15">
        <f t="shared" si="18"/>
        <v>0</v>
      </c>
      <c r="AO64" s="15">
        <f t="shared" si="18"/>
        <v>0</v>
      </c>
      <c r="AP64" s="15">
        <f t="shared" si="18"/>
        <v>0</v>
      </c>
      <c r="AQ64" s="15">
        <f t="shared" si="18"/>
        <v>0</v>
      </c>
      <c r="AR64" s="15">
        <f t="shared" si="18"/>
        <v>0</v>
      </c>
      <c r="AS64" s="15">
        <f t="shared" si="18"/>
        <v>0</v>
      </c>
      <c r="AT64" s="15">
        <f t="shared" si="18"/>
        <v>0</v>
      </c>
      <c r="AU64" s="15">
        <f t="shared" si="18"/>
        <v>0</v>
      </c>
      <c r="AV64" s="15">
        <f t="shared" si="18"/>
        <v>0</v>
      </c>
      <c r="AW64" s="15">
        <f t="shared" si="18"/>
        <v>0</v>
      </c>
      <c r="AX64" s="15">
        <f t="shared" si="18"/>
        <v>0</v>
      </c>
      <c r="AY64" s="15">
        <f t="shared" si="18"/>
        <v>0</v>
      </c>
      <c r="AZ64" s="15">
        <f t="shared" si="18"/>
        <v>0</v>
      </c>
      <c r="BA64" s="15">
        <f t="shared" si="18"/>
        <v>0</v>
      </c>
      <c r="BB64" s="15">
        <f t="shared" si="18"/>
        <v>0</v>
      </c>
      <c r="BC64" s="15">
        <f t="shared" si="18"/>
        <v>0</v>
      </c>
      <c r="BD64" s="15">
        <f t="shared" si="18"/>
        <v>0</v>
      </c>
      <c r="BE64" s="15">
        <f t="shared" si="18"/>
        <v>0</v>
      </c>
      <c r="BF64" s="15">
        <f t="shared" si="18"/>
        <v>0</v>
      </c>
      <c r="BG64" s="15">
        <f t="shared" si="18"/>
        <v>0</v>
      </c>
      <c r="BH64" s="15">
        <f t="shared" si="18"/>
        <v>0</v>
      </c>
      <c r="BI64" s="15">
        <f t="shared" si="18"/>
        <v>0</v>
      </c>
      <c r="BJ64" s="15">
        <f t="shared" si="18"/>
        <v>0</v>
      </c>
      <c r="BK64" s="15">
        <f t="shared" si="18"/>
        <v>0</v>
      </c>
      <c r="BL64" s="15">
        <f t="shared" si="18"/>
        <v>0</v>
      </c>
      <c r="BM64" s="15">
        <f t="shared" si="18"/>
        <v>0</v>
      </c>
      <c r="BN64" s="15">
        <f t="shared" si="18"/>
        <v>0</v>
      </c>
      <c r="BO64" s="15">
        <f t="shared" si="18"/>
        <v>0</v>
      </c>
      <c r="BP64" s="15">
        <f t="shared" ref="BP64:DR64" si="19">+BP65+BP70</f>
        <v>0</v>
      </c>
      <c r="BQ64" s="15">
        <f t="shared" si="19"/>
        <v>0</v>
      </c>
      <c r="BR64" s="15">
        <f t="shared" si="19"/>
        <v>0</v>
      </c>
      <c r="BS64" s="15">
        <f t="shared" si="19"/>
        <v>0</v>
      </c>
      <c r="BT64" s="15">
        <f t="shared" si="19"/>
        <v>0</v>
      </c>
      <c r="BU64" s="15">
        <f t="shared" si="19"/>
        <v>0</v>
      </c>
      <c r="BV64" s="15">
        <f t="shared" si="19"/>
        <v>0</v>
      </c>
      <c r="BW64" s="15">
        <f t="shared" si="19"/>
        <v>0</v>
      </c>
      <c r="BX64" s="15">
        <f t="shared" si="19"/>
        <v>0</v>
      </c>
      <c r="BY64" s="15">
        <f t="shared" si="19"/>
        <v>0</v>
      </c>
      <c r="BZ64" s="15">
        <f t="shared" si="19"/>
        <v>0</v>
      </c>
      <c r="CA64" s="15">
        <f t="shared" si="19"/>
        <v>0</v>
      </c>
      <c r="CB64" s="15">
        <f t="shared" si="19"/>
        <v>0</v>
      </c>
      <c r="CC64" s="15">
        <f t="shared" si="19"/>
        <v>0</v>
      </c>
      <c r="CD64" s="15">
        <f t="shared" si="19"/>
        <v>0</v>
      </c>
      <c r="CE64" s="15">
        <f t="shared" si="19"/>
        <v>0</v>
      </c>
      <c r="CF64" s="15">
        <f t="shared" si="19"/>
        <v>0</v>
      </c>
      <c r="CG64" s="15">
        <f t="shared" si="19"/>
        <v>0</v>
      </c>
      <c r="CH64" s="15">
        <f t="shared" si="19"/>
        <v>0</v>
      </c>
      <c r="CI64" s="15">
        <f t="shared" si="19"/>
        <v>0</v>
      </c>
      <c r="CJ64" s="15">
        <f t="shared" si="19"/>
        <v>0</v>
      </c>
      <c r="CK64" s="15">
        <f t="shared" si="19"/>
        <v>0</v>
      </c>
      <c r="CL64" s="15">
        <f t="shared" si="19"/>
        <v>0</v>
      </c>
      <c r="CM64" s="15">
        <f t="shared" si="19"/>
        <v>0</v>
      </c>
      <c r="CN64" s="15">
        <f t="shared" si="19"/>
        <v>0</v>
      </c>
      <c r="CO64" s="15">
        <f t="shared" si="19"/>
        <v>0</v>
      </c>
      <c r="CP64" s="15">
        <f t="shared" si="19"/>
        <v>0</v>
      </c>
      <c r="CQ64" s="15">
        <f t="shared" si="19"/>
        <v>0</v>
      </c>
      <c r="CR64" s="15">
        <f t="shared" si="19"/>
        <v>0</v>
      </c>
      <c r="CS64" s="15">
        <f t="shared" si="19"/>
        <v>0</v>
      </c>
      <c r="CT64" s="15">
        <f t="shared" si="19"/>
        <v>0</v>
      </c>
      <c r="CU64" s="15">
        <f t="shared" si="19"/>
        <v>0</v>
      </c>
      <c r="CV64" s="15">
        <f t="shared" si="19"/>
        <v>0</v>
      </c>
      <c r="CW64" s="15">
        <f t="shared" si="19"/>
        <v>0</v>
      </c>
      <c r="CX64" s="15">
        <f t="shared" si="19"/>
        <v>0</v>
      </c>
      <c r="CY64" s="15">
        <f t="shared" si="19"/>
        <v>0</v>
      </c>
      <c r="CZ64" s="15">
        <f t="shared" si="19"/>
        <v>0</v>
      </c>
      <c r="DA64" s="15">
        <f t="shared" si="19"/>
        <v>0</v>
      </c>
      <c r="DB64" s="15">
        <f t="shared" si="19"/>
        <v>0</v>
      </c>
      <c r="DC64" s="15">
        <f t="shared" si="19"/>
        <v>0</v>
      </c>
      <c r="DD64" s="15">
        <f t="shared" si="19"/>
        <v>0</v>
      </c>
      <c r="DE64" s="15">
        <f t="shared" si="19"/>
        <v>0</v>
      </c>
      <c r="DF64" s="15">
        <f t="shared" si="19"/>
        <v>0</v>
      </c>
      <c r="DG64" s="15">
        <f t="shared" si="19"/>
        <v>0</v>
      </c>
      <c r="DH64" s="15">
        <f t="shared" si="19"/>
        <v>0</v>
      </c>
      <c r="DI64" s="15">
        <f t="shared" si="19"/>
        <v>0</v>
      </c>
      <c r="DJ64" s="15">
        <f t="shared" si="19"/>
        <v>0</v>
      </c>
      <c r="DK64" s="15">
        <f t="shared" si="19"/>
        <v>0</v>
      </c>
      <c r="DL64" s="15">
        <f t="shared" si="19"/>
        <v>0</v>
      </c>
      <c r="DM64" s="15">
        <f t="shared" si="19"/>
        <v>0</v>
      </c>
      <c r="DN64" s="15">
        <f t="shared" si="19"/>
        <v>0</v>
      </c>
      <c r="DO64" s="15">
        <f t="shared" si="19"/>
        <v>0</v>
      </c>
      <c r="DP64" s="15">
        <f t="shared" si="19"/>
        <v>0</v>
      </c>
      <c r="DQ64" s="15">
        <f t="shared" si="19"/>
        <v>0</v>
      </c>
      <c r="DR64" s="15">
        <f t="shared" si="19"/>
        <v>0</v>
      </c>
    </row>
    <row r="65" spans="1:122" x14ac:dyDescent="0.3">
      <c r="A65" s="62" t="s">
        <v>34</v>
      </c>
      <c r="B65" s="62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</row>
    <row r="66" spans="1:122" x14ac:dyDescent="0.3">
      <c r="A66" s="63" t="s">
        <v>35</v>
      </c>
      <c r="B66" s="8" t="s">
        <v>65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</row>
    <row r="67" spans="1:122" x14ac:dyDescent="0.3">
      <c r="A67" s="63" t="s">
        <v>36</v>
      </c>
      <c r="B67" s="8" t="s">
        <v>66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</row>
    <row r="68" spans="1:122" x14ac:dyDescent="0.3">
      <c r="A68" s="62" t="s">
        <v>37</v>
      </c>
      <c r="B68" s="30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</row>
    <row r="69" spans="1:122" x14ac:dyDescent="0.3">
      <c r="A69" s="63" t="s">
        <v>35</v>
      </c>
      <c r="B69" s="8" t="s">
        <v>67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</row>
    <row r="70" spans="1:122" x14ac:dyDescent="0.3">
      <c r="A70" s="63" t="s">
        <v>36</v>
      </c>
      <c r="B70" s="8" t="s">
        <v>68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</row>
    <row r="71" spans="1:122" x14ac:dyDescent="0.3">
      <c r="A71" s="12" t="s">
        <v>163</v>
      </c>
      <c r="B71" s="12"/>
      <c r="C71" s="15">
        <f>+C72</f>
        <v>0</v>
      </c>
      <c r="D71" s="15">
        <f t="shared" ref="D71:BO71" si="20">+D72</f>
        <v>0</v>
      </c>
      <c r="E71" s="15">
        <f t="shared" si="20"/>
        <v>0</v>
      </c>
      <c r="F71" s="15">
        <f t="shared" si="20"/>
        <v>0</v>
      </c>
      <c r="G71" s="15">
        <f t="shared" si="20"/>
        <v>0</v>
      </c>
      <c r="H71" s="15">
        <f t="shared" si="20"/>
        <v>0</v>
      </c>
      <c r="I71" s="15">
        <f t="shared" si="20"/>
        <v>0</v>
      </c>
      <c r="J71" s="15">
        <f t="shared" si="20"/>
        <v>0</v>
      </c>
      <c r="K71" s="15">
        <f t="shared" si="20"/>
        <v>0</v>
      </c>
      <c r="L71" s="15">
        <f t="shared" si="20"/>
        <v>0</v>
      </c>
      <c r="M71" s="15">
        <f t="shared" si="20"/>
        <v>0</v>
      </c>
      <c r="N71" s="15">
        <f t="shared" si="20"/>
        <v>0</v>
      </c>
      <c r="O71" s="15">
        <f t="shared" si="20"/>
        <v>0</v>
      </c>
      <c r="P71" s="15">
        <f t="shared" si="20"/>
        <v>0</v>
      </c>
      <c r="Q71" s="15">
        <f t="shared" si="20"/>
        <v>0</v>
      </c>
      <c r="R71" s="15">
        <f t="shared" si="20"/>
        <v>0</v>
      </c>
      <c r="S71" s="15">
        <f t="shared" si="20"/>
        <v>0</v>
      </c>
      <c r="T71" s="15">
        <f t="shared" si="20"/>
        <v>0</v>
      </c>
      <c r="U71" s="15">
        <f t="shared" si="20"/>
        <v>0</v>
      </c>
      <c r="V71" s="15">
        <f t="shared" si="20"/>
        <v>0</v>
      </c>
      <c r="W71" s="15">
        <f t="shared" si="20"/>
        <v>0</v>
      </c>
      <c r="X71" s="15">
        <f t="shared" si="20"/>
        <v>0</v>
      </c>
      <c r="Y71" s="15">
        <f t="shared" si="20"/>
        <v>0</v>
      </c>
      <c r="Z71" s="15">
        <f t="shared" si="20"/>
        <v>0</v>
      </c>
      <c r="AA71" s="15">
        <f t="shared" si="20"/>
        <v>0</v>
      </c>
      <c r="AB71" s="15">
        <f t="shared" si="20"/>
        <v>0</v>
      </c>
      <c r="AC71" s="15">
        <f t="shared" si="20"/>
        <v>0</v>
      </c>
      <c r="AD71" s="15">
        <f t="shared" si="20"/>
        <v>0</v>
      </c>
      <c r="AE71" s="15">
        <f t="shared" si="20"/>
        <v>0</v>
      </c>
      <c r="AF71" s="15">
        <f t="shared" si="20"/>
        <v>0</v>
      </c>
      <c r="AG71" s="15">
        <f t="shared" si="20"/>
        <v>0</v>
      </c>
      <c r="AH71" s="15">
        <f t="shared" si="20"/>
        <v>0</v>
      </c>
      <c r="AI71" s="15">
        <f t="shared" si="20"/>
        <v>0</v>
      </c>
      <c r="AJ71" s="15">
        <f t="shared" si="20"/>
        <v>0</v>
      </c>
      <c r="AK71" s="15">
        <f t="shared" si="20"/>
        <v>0</v>
      </c>
      <c r="AL71" s="15">
        <f t="shared" si="20"/>
        <v>0</v>
      </c>
      <c r="AM71" s="15">
        <f t="shared" si="20"/>
        <v>0</v>
      </c>
      <c r="AN71" s="15">
        <f t="shared" si="20"/>
        <v>0</v>
      </c>
      <c r="AO71" s="15">
        <f t="shared" si="20"/>
        <v>0</v>
      </c>
      <c r="AP71" s="15">
        <f t="shared" si="20"/>
        <v>0</v>
      </c>
      <c r="AQ71" s="15">
        <f t="shared" si="20"/>
        <v>0</v>
      </c>
      <c r="AR71" s="15">
        <f t="shared" si="20"/>
        <v>0</v>
      </c>
      <c r="AS71" s="15">
        <f t="shared" si="20"/>
        <v>0</v>
      </c>
      <c r="AT71" s="15">
        <f t="shared" si="20"/>
        <v>0</v>
      </c>
      <c r="AU71" s="15">
        <f t="shared" si="20"/>
        <v>0</v>
      </c>
      <c r="AV71" s="15">
        <f t="shared" si="20"/>
        <v>0</v>
      </c>
      <c r="AW71" s="15">
        <f t="shared" si="20"/>
        <v>0</v>
      </c>
      <c r="AX71" s="15">
        <f t="shared" si="20"/>
        <v>0</v>
      </c>
      <c r="AY71" s="15">
        <f t="shared" si="20"/>
        <v>0</v>
      </c>
      <c r="AZ71" s="15">
        <f t="shared" si="20"/>
        <v>0</v>
      </c>
      <c r="BA71" s="15">
        <f t="shared" si="20"/>
        <v>0</v>
      </c>
      <c r="BB71" s="15">
        <f t="shared" si="20"/>
        <v>0</v>
      </c>
      <c r="BC71" s="15">
        <f t="shared" si="20"/>
        <v>0</v>
      </c>
      <c r="BD71" s="15">
        <f t="shared" si="20"/>
        <v>0</v>
      </c>
      <c r="BE71" s="15">
        <f t="shared" si="20"/>
        <v>0</v>
      </c>
      <c r="BF71" s="15">
        <f t="shared" si="20"/>
        <v>0</v>
      </c>
      <c r="BG71" s="15">
        <f t="shared" si="20"/>
        <v>0</v>
      </c>
      <c r="BH71" s="15">
        <f t="shared" si="20"/>
        <v>0</v>
      </c>
      <c r="BI71" s="15">
        <f t="shared" si="20"/>
        <v>0</v>
      </c>
      <c r="BJ71" s="15">
        <f t="shared" si="20"/>
        <v>0</v>
      </c>
      <c r="BK71" s="15">
        <f t="shared" si="20"/>
        <v>0</v>
      </c>
      <c r="BL71" s="15">
        <f t="shared" si="20"/>
        <v>0</v>
      </c>
      <c r="BM71" s="15">
        <f t="shared" si="20"/>
        <v>0</v>
      </c>
      <c r="BN71" s="15">
        <f t="shared" si="20"/>
        <v>0</v>
      </c>
      <c r="BO71" s="15">
        <f t="shared" si="20"/>
        <v>0</v>
      </c>
      <c r="BP71" s="15">
        <f t="shared" ref="BP71:DR71" si="21">+BP72</f>
        <v>0</v>
      </c>
      <c r="BQ71" s="15">
        <f t="shared" si="21"/>
        <v>0</v>
      </c>
      <c r="BR71" s="15">
        <f t="shared" si="21"/>
        <v>0</v>
      </c>
      <c r="BS71" s="15">
        <f t="shared" si="21"/>
        <v>0</v>
      </c>
      <c r="BT71" s="15">
        <f t="shared" si="21"/>
        <v>0</v>
      </c>
      <c r="BU71" s="15">
        <f t="shared" si="21"/>
        <v>0</v>
      </c>
      <c r="BV71" s="15">
        <f t="shared" si="21"/>
        <v>0</v>
      </c>
      <c r="BW71" s="15">
        <f t="shared" si="21"/>
        <v>0</v>
      </c>
      <c r="BX71" s="15">
        <f t="shared" si="21"/>
        <v>0</v>
      </c>
      <c r="BY71" s="15">
        <f t="shared" si="21"/>
        <v>0</v>
      </c>
      <c r="BZ71" s="15">
        <f t="shared" si="21"/>
        <v>0</v>
      </c>
      <c r="CA71" s="15">
        <f t="shared" si="21"/>
        <v>0</v>
      </c>
      <c r="CB71" s="15">
        <f t="shared" si="21"/>
        <v>0</v>
      </c>
      <c r="CC71" s="15">
        <f t="shared" si="21"/>
        <v>0</v>
      </c>
      <c r="CD71" s="15">
        <f t="shared" si="21"/>
        <v>0</v>
      </c>
      <c r="CE71" s="15">
        <f t="shared" si="21"/>
        <v>0</v>
      </c>
      <c r="CF71" s="15">
        <f t="shared" si="21"/>
        <v>0</v>
      </c>
      <c r="CG71" s="15">
        <f t="shared" si="21"/>
        <v>0</v>
      </c>
      <c r="CH71" s="15">
        <f t="shared" si="21"/>
        <v>0</v>
      </c>
      <c r="CI71" s="15">
        <f t="shared" si="21"/>
        <v>0</v>
      </c>
      <c r="CJ71" s="15">
        <f t="shared" si="21"/>
        <v>0</v>
      </c>
      <c r="CK71" s="15">
        <f t="shared" si="21"/>
        <v>0</v>
      </c>
      <c r="CL71" s="15">
        <f t="shared" si="21"/>
        <v>0</v>
      </c>
      <c r="CM71" s="15">
        <f t="shared" si="21"/>
        <v>0</v>
      </c>
      <c r="CN71" s="15">
        <f t="shared" si="21"/>
        <v>0</v>
      </c>
      <c r="CO71" s="15">
        <f t="shared" si="21"/>
        <v>0</v>
      </c>
      <c r="CP71" s="15">
        <f t="shared" si="21"/>
        <v>0</v>
      </c>
      <c r="CQ71" s="15">
        <f t="shared" si="21"/>
        <v>0</v>
      </c>
      <c r="CR71" s="15">
        <f t="shared" si="21"/>
        <v>0</v>
      </c>
      <c r="CS71" s="15">
        <f t="shared" si="21"/>
        <v>0</v>
      </c>
      <c r="CT71" s="15">
        <f t="shared" si="21"/>
        <v>0</v>
      </c>
      <c r="CU71" s="15">
        <f t="shared" si="21"/>
        <v>0</v>
      </c>
      <c r="CV71" s="15">
        <f t="shared" si="21"/>
        <v>0</v>
      </c>
      <c r="CW71" s="15">
        <f t="shared" si="21"/>
        <v>0</v>
      </c>
      <c r="CX71" s="15">
        <f t="shared" si="21"/>
        <v>0</v>
      </c>
      <c r="CY71" s="15">
        <f t="shared" si="21"/>
        <v>0</v>
      </c>
      <c r="CZ71" s="15">
        <f t="shared" si="21"/>
        <v>0</v>
      </c>
      <c r="DA71" s="15">
        <f t="shared" si="21"/>
        <v>0</v>
      </c>
      <c r="DB71" s="15">
        <f t="shared" si="21"/>
        <v>0</v>
      </c>
      <c r="DC71" s="15">
        <f t="shared" si="21"/>
        <v>0</v>
      </c>
      <c r="DD71" s="15">
        <f t="shared" si="21"/>
        <v>0</v>
      </c>
      <c r="DE71" s="15">
        <f t="shared" si="21"/>
        <v>0</v>
      </c>
      <c r="DF71" s="15">
        <f t="shared" si="21"/>
        <v>0</v>
      </c>
      <c r="DG71" s="15">
        <f t="shared" si="21"/>
        <v>0</v>
      </c>
      <c r="DH71" s="15">
        <f t="shared" si="21"/>
        <v>0</v>
      </c>
      <c r="DI71" s="15">
        <f t="shared" si="21"/>
        <v>0</v>
      </c>
      <c r="DJ71" s="15">
        <f t="shared" si="21"/>
        <v>0</v>
      </c>
      <c r="DK71" s="15">
        <f t="shared" si="21"/>
        <v>0</v>
      </c>
      <c r="DL71" s="15">
        <f t="shared" si="21"/>
        <v>0</v>
      </c>
      <c r="DM71" s="15">
        <f t="shared" si="21"/>
        <v>0</v>
      </c>
      <c r="DN71" s="15">
        <f t="shared" si="21"/>
        <v>0</v>
      </c>
      <c r="DO71" s="15">
        <f t="shared" si="21"/>
        <v>0</v>
      </c>
      <c r="DP71" s="15">
        <f t="shared" si="21"/>
        <v>0</v>
      </c>
      <c r="DQ71" s="15">
        <f t="shared" si="21"/>
        <v>0</v>
      </c>
      <c r="DR71" s="15">
        <f t="shared" si="21"/>
        <v>0</v>
      </c>
    </row>
    <row r="72" spans="1:122" x14ac:dyDescent="0.3">
      <c r="A72" s="65" t="s">
        <v>38</v>
      </c>
      <c r="B72" s="7" t="s">
        <v>69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</row>
    <row r="73" spans="1:122" x14ac:dyDescent="0.3">
      <c r="A73" s="72" t="s">
        <v>164</v>
      </c>
      <c r="B73" s="68"/>
      <c r="C73" s="15">
        <f>+SUM(C74:C76)</f>
        <v>0</v>
      </c>
      <c r="D73" s="15">
        <f t="shared" ref="D73:BO73" si="22">+SUM(D74:D76)</f>
        <v>0</v>
      </c>
      <c r="E73" s="15">
        <f t="shared" si="22"/>
        <v>0</v>
      </c>
      <c r="F73" s="15">
        <f t="shared" si="22"/>
        <v>0</v>
      </c>
      <c r="G73" s="15">
        <f t="shared" si="22"/>
        <v>0</v>
      </c>
      <c r="H73" s="15">
        <f t="shared" si="22"/>
        <v>0</v>
      </c>
      <c r="I73" s="15">
        <f t="shared" si="22"/>
        <v>0</v>
      </c>
      <c r="J73" s="15">
        <f t="shared" si="22"/>
        <v>0</v>
      </c>
      <c r="K73" s="15">
        <f t="shared" si="22"/>
        <v>0</v>
      </c>
      <c r="L73" s="15">
        <f t="shared" si="22"/>
        <v>0</v>
      </c>
      <c r="M73" s="15">
        <f t="shared" si="22"/>
        <v>0</v>
      </c>
      <c r="N73" s="15">
        <f t="shared" si="22"/>
        <v>0</v>
      </c>
      <c r="O73" s="15">
        <f t="shared" si="22"/>
        <v>0</v>
      </c>
      <c r="P73" s="15">
        <f t="shared" si="22"/>
        <v>0</v>
      </c>
      <c r="Q73" s="15">
        <f t="shared" si="22"/>
        <v>0</v>
      </c>
      <c r="R73" s="15">
        <f t="shared" si="22"/>
        <v>0</v>
      </c>
      <c r="S73" s="15">
        <f t="shared" si="22"/>
        <v>0</v>
      </c>
      <c r="T73" s="15">
        <f t="shared" si="22"/>
        <v>0</v>
      </c>
      <c r="U73" s="15">
        <f t="shared" si="22"/>
        <v>0</v>
      </c>
      <c r="V73" s="15">
        <f t="shared" si="22"/>
        <v>0</v>
      </c>
      <c r="W73" s="15">
        <f t="shared" si="22"/>
        <v>0</v>
      </c>
      <c r="X73" s="15">
        <f t="shared" si="22"/>
        <v>0</v>
      </c>
      <c r="Y73" s="15">
        <f t="shared" si="22"/>
        <v>0</v>
      </c>
      <c r="Z73" s="15">
        <f t="shared" si="22"/>
        <v>0</v>
      </c>
      <c r="AA73" s="15">
        <f t="shared" si="22"/>
        <v>0</v>
      </c>
      <c r="AB73" s="15">
        <f t="shared" si="22"/>
        <v>0</v>
      </c>
      <c r="AC73" s="15">
        <f t="shared" si="22"/>
        <v>0</v>
      </c>
      <c r="AD73" s="15">
        <f t="shared" si="22"/>
        <v>0</v>
      </c>
      <c r="AE73" s="15">
        <f t="shared" si="22"/>
        <v>0</v>
      </c>
      <c r="AF73" s="15">
        <f t="shared" si="22"/>
        <v>0</v>
      </c>
      <c r="AG73" s="15">
        <f t="shared" si="22"/>
        <v>0</v>
      </c>
      <c r="AH73" s="15">
        <f t="shared" si="22"/>
        <v>0</v>
      </c>
      <c r="AI73" s="15">
        <f t="shared" si="22"/>
        <v>0</v>
      </c>
      <c r="AJ73" s="15">
        <f t="shared" si="22"/>
        <v>0</v>
      </c>
      <c r="AK73" s="15">
        <f t="shared" si="22"/>
        <v>0</v>
      </c>
      <c r="AL73" s="15">
        <f t="shared" si="22"/>
        <v>0</v>
      </c>
      <c r="AM73" s="15">
        <f t="shared" si="22"/>
        <v>0</v>
      </c>
      <c r="AN73" s="15">
        <f t="shared" si="22"/>
        <v>0</v>
      </c>
      <c r="AO73" s="15">
        <f t="shared" si="22"/>
        <v>0</v>
      </c>
      <c r="AP73" s="15">
        <f t="shared" si="22"/>
        <v>0</v>
      </c>
      <c r="AQ73" s="15">
        <f t="shared" si="22"/>
        <v>0</v>
      </c>
      <c r="AR73" s="15">
        <f t="shared" si="22"/>
        <v>0</v>
      </c>
      <c r="AS73" s="15">
        <f t="shared" si="22"/>
        <v>0</v>
      </c>
      <c r="AT73" s="15">
        <f t="shared" si="22"/>
        <v>0</v>
      </c>
      <c r="AU73" s="15">
        <f t="shared" si="22"/>
        <v>0</v>
      </c>
      <c r="AV73" s="15">
        <f t="shared" si="22"/>
        <v>0</v>
      </c>
      <c r="AW73" s="15">
        <f t="shared" si="22"/>
        <v>0</v>
      </c>
      <c r="AX73" s="15">
        <f t="shared" si="22"/>
        <v>0</v>
      </c>
      <c r="AY73" s="15">
        <f t="shared" si="22"/>
        <v>0</v>
      </c>
      <c r="AZ73" s="15">
        <f t="shared" si="22"/>
        <v>0</v>
      </c>
      <c r="BA73" s="15">
        <f t="shared" si="22"/>
        <v>0</v>
      </c>
      <c r="BB73" s="15">
        <f t="shared" si="22"/>
        <v>0</v>
      </c>
      <c r="BC73" s="15">
        <f t="shared" si="22"/>
        <v>0</v>
      </c>
      <c r="BD73" s="15">
        <f t="shared" si="22"/>
        <v>0</v>
      </c>
      <c r="BE73" s="15">
        <f t="shared" si="22"/>
        <v>0</v>
      </c>
      <c r="BF73" s="15">
        <f t="shared" si="22"/>
        <v>0</v>
      </c>
      <c r="BG73" s="15">
        <f t="shared" si="22"/>
        <v>0</v>
      </c>
      <c r="BH73" s="15">
        <f t="shared" si="22"/>
        <v>0</v>
      </c>
      <c r="BI73" s="15">
        <f t="shared" si="22"/>
        <v>0</v>
      </c>
      <c r="BJ73" s="15">
        <f t="shared" si="22"/>
        <v>0</v>
      </c>
      <c r="BK73" s="15">
        <f t="shared" si="22"/>
        <v>0</v>
      </c>
      <c r="BL73" s="15">
        <f t="shared" si="22"/>
        <v>0</v>
      </c>
      <c r="BM73" s="15">
        <f t="shared" si="22"/>
        <v>0</v>
      </c>
      <c r="BN73" s="15">
        <f t="shared" si="22"/>
        <v>0</v>
      </c>
      <c r="BO73" s="15">
        <f t="shared" si="22"/>
        <v>0</v>
      </c>
      <c r="BP73" s="15">
        <f t="shared" ref="BP73:DR73" si="23">+SUM(BP74:BP76)</f>
        <v>0</v>
      </c>
      <c r="BQ73" s="15">
        <f t="shared" si="23"/>
        <v>0</v>
      </c>
      <c r="BR73" s="15">
        <f t="shared" si="23"/>
        <v>0</v>
      </c>
      <c r="BS73" s="15">
        <f t="shared" si="23"/>
        <v>0</v>
      </c>
      <c r="BT73" s="15">
        <f t="shared" si="23"/>
        <v>0</v>
      </c>
      <c r="BU73" s="15">
        <f t="shared" si="23"/>
        <v>0</v>
      </c>
      <c r="BV73" s="15">
        <f t="shared" si="23"/>
        <v>0</v>
      </c>
      <c r="BW73" s="15">
        <f t="shared" si="23"/>
        <v>0</v>
      </c>
      <c r="BX73" s="15">
        <f t="shared" si="23"/>
        <v>0</v>
      </c>
      <c r="BY73" s="15">
        <f t="shared" si="23"/>
        <v>0</v>
      </c>
      <c r="BZ73" s="15">
        <f t="shared" si="23"/>
        <v>0</v>
      </c>
      <c r="CA73" s="15">
        <f t="shared" si="23"/>
        <v>0</v>
      </c>
      <c r="CB73" s="15">
        <f t="shared" si="23"/>
        <v>0</v>
      </c>
      <c r="CC73" s="15">
        <f t="shared" si="23"/>
        <v>0</v>
      </c>
      <c r="CD73" s="15">
        <f t="shared" si="23"/>
        <v>0</v>
      </c>
      <c r="CE73" s="15">
        <f t="shared" si="23"/>
        <v>0</v>
      </c>
      <c r="CF73" s="15">
        <f t="shared" si="23"/>
        <v>0</v>
      </c>
      <c r="CG73" s="15">
        <f t="shared" si="23"/>
        <v>0</v>
      </c>
      <c r="CH73" s="15">
        <f t="shared" si="23"/>
        <v>0</v>
      </c>
      <c r="CI73" s="15">
        <f t="shared" si="23"/>
        <v>0</v>
      </c>
      <c r="CJ73" s="15">
        <f t="shared" si="23"/>
        <v>0</v>
      </c>
      <c r="CK73" s="15">
        <f t="shared" si="23"/>
        <v>0</v>
      </c>
      <c r="CL73" s="15">
        <f t="shared" si="23"/>
        <v>0</v>
      </c>
      <c r="CM73" s="15">
        <f t="shared" si="23"/>
        <v>0</v>
      </c>
      <c r="CN73" s="15">
        <f t="shared" si="23"/>
        <v>0</v>
      </c>
      <c r="CO73" s="15">
        <f t="shared" si="23"/>
        <v>0</v>
      </c>
      <c r="CP73" s="15">
        <f t="shared" si="23"/>
        <v>0</v>
      </c>
      <c r="CQ73" s="15">
        <f t="shared" si="23"/>
        <v>0</v>
      </c>
      <c r="CR73" s="15">
        <f t="shared" si="23"/>
        <v>0</v>
      </c>
      <c r="CS73" s="15">
        <f t="shared" si="23"/>
        <v>0</v>
      </c>
      <c r="CT73" s="15">
        <f t="shared" si="23"/>
        <v>0</v>
      </c>
      <c r="CU73" s="15">
        <f t="shared" si="23"/>
        <v>0</v>
      </c>
      <c r="CV73" s="15">
        <f t="shared" si="23"/>
        <v>0</v>
      </c>
      <c r="CW73" s="15">
        <f t="shared" si="23"/>
        <v>0</v>
      </c>
      <c r="CX73" s="15">
        <f t="shared" si="23"/>
        <v>0</v>
      </c>
      <c r="CY73" s="15">
        <f t="shared" si="23"/>
        <v>0</v>
      </c>
      <c r="CZ73" s="15">
        <f t="shared" si="23"/>
        <v>0</v>
      </c>
      <c r="DA73" s="15">
        <f t="shared" si="23"/>
        <v>0</v>
      </c>
      <c r="DB73" s="15">
        <f t="shared" si="23"/>
        <v>0</v>
      </c>
      <c r="DC73" s="15">
        <f t="shared" si="23"/>
        <v>0</v>
      </c>
      <c r="DD73" s="15">
        <f t="shared" si="23"/>
        <v>0</v>
      </c>
      <c r="DE73" s="15">
        <f t="shared" si="23"/>
        <v>0</v>
      </c>
      <c r="DF73" s="15">
        <f t="shared" si="23"/>
        <v>0</v>
      </c>
      <c r="DG73" s="15">
        <f t="shared" si="23"/>
        <v>0</v>
      </c>
      <c r="DH73" s="15">
        <f t="shared" si="23"/>
        <v>0</v>
      </c>
      <c r="DI73" s="15">
        <f t="shared" si="23"/>
        <v>0</v>
      </c>
      <c r="DJ73" s="15">
        <f t="shared" si="23"/>
        <v>0</v>
      </c>
      <c r="DK73" s="15">
        <f t="shared" si="23"/>
        <v>0</v>
      </c>
      <c r="DL73" s="15">
        <f t="shared" si="23"/>
        <v>0</v>
      </c>
      <c r="DM73" s="15">
        <f t="shared" si="23"/>
        <v>0</v>
      </c>
      <c r="DN73" s="15">
        <f t="shared" si="23"/>
        <v>0</v>
      </c>
      <c r="DO73" s="15">
        <f t="shared" si="23"/>
        <v>0</v>
      </c>
      <c r="DP73" s="15">
        <f t="shared" si="23"/>
        <v>0</v>
      </c>
      <c r="DQ73" s="15">
        <f t="shared" si="23"/>
        <v>0</v>
      </c>
      <c r="DR73" s="15">
        <f t="shared" si="23"/>
        <v>0</v>
      </c>
    </row>
    <row r="74" spans="1:122" x14ac:dyDescent="0.3">
      <c r="A74" s="5" t="s">
        <v>73</v>
      </c>
      <c r="B74" s="9">
        <v>120101</v>
      </c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74"/>
      <c r="CS74" s="74"/>
      <c r="CT74" s="74"/>
      <c r="CU74" s="74"/>
      <c r="CV74" s="74"/>
      <c r="CW74" s="74"/>
      <c r="CX74" s="74"/>
      <c r="CY74" s="74"/>
      <c r="CZ74" s="74"/>
      <c r="DA74" s="74"/>
      <c r="DB74" s="74"/>
      <c r="DC74" s="74"/>
      <c r="DD74" s="74"/>
      <c r="DE74" s="74"/>
      <c r="DF74" s="74"/>
      <c r="DG74" s="74"/>
      <c r="DH74" s="74"/>
      <c r="DI74" s="74"/>
      <c r="DJ74" s="74"/>
      <c r="DK74" s="74"/>
      <c r="DL74" s="74"/>
      <c r="DM74" s="74"/>
      <c r="DN74" s="74"/>
      <c r="DO74" s="74"/>
      <c r="DP74" s="74"/>
      <c r="DQ74" s="74"/>
      <c r="DR74" s="74"/>
    </row>
    <row r="75" spans="1:122" x14ac:dyDescent="0.3">
      <c r="A75" s="5" t="s">
        <v>74</v>
      </c>
      <c r="B75" s="9">
        <v>120201</v>
      </c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74"/>
      <c r="CC75" s="74"/>
      <c r="CD75" s="74"/>
      <c r="CE75" s="74"/>
      <c r="CF75" s="74"/>
      <c r="CG75" s="74"/>
      <c r="CH75" s="74"/>
      <c r="CI75" s="74"/>
      <c r="CJ75" s="74"/>
      <c r="CK75" s="74"/>
      <c r="CL75" s="74"/>
      <c r="CM75" s="74"/>
      <c r="CN75" s="74"/>
      <c r="CO75" s="74"/>
      <c r="CP75" s="74"/>
      <c r="CQ75" s="74"/>
      <c r="CR75" s="74"/>
      <c r="CS75" s="74"/>
      <c r="CT75" s="74"/>
      <c r="CU75" s="74"/>
      <c r="CV75" s="74"/>
      <c r="CW75" s="74"/>
      <c r="CX75" s="74"/>
      <c r="CY75" s="74"/>
      <c r="CZ75" s="74"/>
      <c r="DA75" s="74"/>
      <c r="DB75" s="74"/>
      <c r="DC75" s="74"/>
      <c r="DD75" s="74"/>
      <c r="DE75" s="74"/>
      <c r="DF75" s="74"/>
      <c r="DG75" s="74"/>
      <c r="DH75" s="74"/>
      <c r="DI75" s="74"/>
      <c r="DJ75" s="74"/>
      <c r="DK75" s="74"/>
      <c r="DL75" s="74"/>
      <c r="DM75" s="74"/>
      <c r="DN75" s="74"/>
      <c r="DO75" s="74"/>
      <c r="DP75" s="74"/>
      <c r="DQ75" s="74"/>
      <c r="DR75" s="74"/>
    </row>
    <row r="76" spans="1:122" x14ac:dyDescent="0.3">
      <c r="A76" s="21" t="s">
        <v>75</v>
      </c>
      <c r="B76" s="9">
        <v>120301</v>
      </c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4"/>
      <c r="CA76" s="74"/>
      <c r="CB76" s="74"/>
      <c r="CC76" s="74"/>
      <c r="CD76" s="74"/>
      <c r="CE76" s="74"/>
      <c r="CF76" s="74"/>
      <c r="CG76" s="74"/>
      <c r="CH76" s="74"/>
      <c r="CI76" s="74"/>
      <c r="CJ76" s="74"/>
      <c r="CK76" s="74"/>
      <c r="CL76" s="74"/>
      <c r="CM76" s="74"/>
      <c r="CN76" s="74"/>
      <c r="CO76" s="74"/>
      <c r="CP76" s="74"/>
      <c r="CQ76" s="74"/>
      <c r="CR76" s="74"/>
      <c r="CS76" s="74"/>
      <c r="CT76" s="74"/>
      <c r="CU76" s="74"/>
      <c r="CV76" s="74"/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</row>
    <row r="77" spans="1:122" x14ac:dyDescent="0.3">
      <c r="A77" s="72" t="s">
        <v>153</v>
      </c>
      <c r="B77" s="68"/>
      <c r="C77" s="15">
        <f>+C78</f>
        <v>0</v>
      </c>
      <c r="D77" s="15">
        <f t="shared" ref="D77:BO77" si="24">+D78</f>
        <v>0</v>
      </c>
      <c r="E77" s="15">
        <f t="shared" si="24"/>
        <v>0</v>
      </c>
      <c r="F77" s="15">
        <f t="shared" si="24"/>
        <v>0</v>
      </c>
      <c r="G77" s="15">
        <f t="shared" si="24"/>
        <v>0</v>
      </c>
      <c r="H77" s="15">
        <f t="shared" si="24"/>
        <v>0</v>
      </c>
      <c r="I77" s="15">
        <f t="shared" si="24"/>
        <v>0</v>
      </c>
      <c r="J77" s="15">
        <f t="shared" si="24"/>
        <v>0</v>
      </c>
      <c r="K77" s="15">
        <f t="shared" si="24"/>
        <v>0</v>
      </c>
      <c r="L77" s="15">
        <f t="shared" si="24"/>
        <v>0</v>
      </c>
      <c r="M77" s="15">
        <f t="shared" si="24"/>
        <v>0</v>
      </c>
      <c r="N77" s="15">
        <f t="shared" si="24"/>
        <v>0</v>
      </c>
      <c r="O77" s="15">
        <f t="shared" si="24"/>
        <v>0</v>
      </c>
      <c r="P77" s="15">
        <f t="shared" si="24"/>
        <v>0</v>
      </c>
      <c r="Q77" s="15">
        <f t="shared" si="24"/>
        <v>0</v>
      </c>
      <c r="R77" s="15">
        <f t="shared" si="24"/>
        <v>0</v>
      </c>
      <c r="S77" s="15">
        <f t="shared" si="24"/>
        <v>0</v>
      </c>
      <c r="T77" s="15">
        <f t="shared" si="24"/>
        <v>0</v>
      </c>
      <c r="U77" s="15">
        <f t="shared" si="24"/>
        <v>0</v>
      </c>
      <c r="V77" s="15">
        <f t="shared" si="24"/>
        <v>0</v>
      </c>
      <c r="W77" s="15">
        <f t="shared" si="24"/>
        <v>0</v>
      </c>
      <c r="X77" s="15">
        <f t="shared" si="24"/>
        <v>0</v>
      </c>
      <c r="Y77" s="15">
        <f t="shared" si="24"/>
        <v>0</v>
      </c>
      <c r="Z77" s="15">
        <f t="shared" si="24"/>
        <v>0</v>
      </c>
      <c r="AA77" s="15">
        <f t="shared" si="24"/>
        <v>0</v>
      </c>
      <c r="AB77" s="15">
        <f t="shared" si="24"/>
        <v>0</v>
      </c>
      <c r="AC77" s="15">
        <f t="shared" si="24"/>
        <v>0</v>
      </c>
      <c r="AD77" s="15">
        <f t="shared" si="24"/>
        <v>0</v>
      </c>
      <c r="AE77" s="15">
        <f t="shared" si="24"/>
        <v>0</v>
      </c>
      <c r="AF77" s="15">
        <f t="shared" si="24"/>
        <v>0</v>
      </c>
      <c r="AG77" s="15">
        <f t="shared" si="24"/>
        <v>0</v>
      </c>
      <c r="AH77" s="15">
        <f t="shared" si="24"/>
        <v>0</v>
      </c>
      <c r="AI77" s="15">
        <f t="shared" si="24"/>
        <v>0</v>
      </c>
      <c r="AJ77" s="15">
        <f t="shared" si="24"/>
        <v>0</v>
      </c>
      <c r="AK77" s="15">
        <f t="shared" si="24"/>
        <v>0</v>
      </c>
      <c r="AL77" s="15">
        <f t="shared" si="24"/>
        <v>0</v>
      </c>
      <c r="AM77" s="15">
        <f t="shared" si="24"/>
        <v>0</v>
      </c>
      <c r="AN77" s="15">
        <f t="shared" si="24"/>
        <v>0</v>
      </c>
      <c r="AO77" s="15">
        <f t="shared" si="24"/>
        <v>0</v>
      </c>
      <c r="AP77" s="15">
        <f t="shared" si="24"/>
        <v>0</v>
      </c>
      <c r="AQ77" s="15">
        <f t="shared" si="24"/>
        <v>0</v>
      </c>
      <c r="AR77" s="15">
        <f t="shared" si="24"/>
        <v>0</v>
      </c>
      <c r="AS77" s="15">
        <f t="shared" si="24"/>
        <v>0</v>
      </c>
      <c r="AT77" s="15">
        <f t="shared" si="24"/>
        <v>0</v>
      </c>
      <c r="AU77" s="15">
        <f t="shared" si="24"/>
        <v>0</v>
      </c>
      <c r="AV77" s="15">
        <f t="shared" si="24"/>
        <v>0</v>
      </c>
      <c r="AW77" s="15">
        <f t="shared" si="24"/>
        <v>0</v>
      </c>
      <c r="AX77" s="15">
        <f t="shared" si="24"/>
        <v>0</v>
      </c>
      <c r="AY77" s="15">
        <f t="shared" si="24"/>
        <v>0</v>
      </c>
      <c r="AZ77" s="15">
        <f t="shared" si="24"/>
        <v>0</v>
      </c>
      <c r="BA77" s="15">
        <f t="shared" si="24"/>
        <v>0</v>
      </c>
      <c r="BB77" s="15">
        <f t="shared" si="24"/>
        <v>0</v>
      </c>
      <c r="BC77" s="15">
        <f t="shared" si="24"/>
        <v>0</v>
      </c>
      <c r="BD77" s="15">
        <f t="shared" si="24"/>
        <v>0</v>
      </c>
      <c r="BE77" s="15">
        <f t="shared" si="24"/>
        <v>0</v>
      </c>
      <c r="BF77" s="15">
        <f t="shared" si="24"/>
        <v>0</v>
      </c>
      <c r="BG77" s="15">
        <f t="shared" si="24"/>
        <v>0</v>
      </c>
      <c r="BH77" s="15">
        <f t="shared" si="24"/>
        <v>0</v>
      </c>
      <c r="BI77" s="15">
        <f t="shared" si="24"/>
        <v>0</v>
      </c>
      <c r="BJ77" s="15">
        <f t="shared" si="24"/>
        <v>0</v>
      </c>
      <c r="BK77" s="15">
        <f t="shared" si="24"/>
        <v>0</v>
      </c>
      <c r="BL77" s="15">
        <f t="shared" si="24"/>
        <v>0</v>
      </c>
      <c r="BM77" s="15">
        <f t="shared" si="24"/>
        <v>0</v>
      </c>
      <c r="BN77" s="15">
        <f t="shared" si="24"/>
        <v>0</v>
      </c>
      <c r="BO77" s="15">
        <f t="shared" si="24"/>
        <v>0</v>
      </c>
      <c r="BP77" s="15">
        <f t="shared" ref="BP77:DR77" si="25">+BP78</f>
        <v>0</v>
      </c>
      <c r="BQ77" s="15">
        <f t="shared" si="25"/>
        <v>0</v>
      </c>
      <c r="BR77" s="15">
        <f t="shared" si="25"/>
        <v>0</v>
      </c>
      <c r="BS77" s="15">
        <f t="shared" si="25"/>
        <v>0</v>
      </c>
      <c r="BT77" s="15">
        <f t="shared" si="25"/>
        <v>0</v>
      </c>
      <c r="BU77" s="15">
        <f t="shared" si="25"/>
        <v>0</v>
      </c>
      <c r="BV77" s="15">
        <f t="shared" si="25"/>
        <v>0</v>
      </c>
      <c r="BW77" s="15">
        <f t="shared" si="25"/>
        <v>0</v>
      </c>
      <c r="BX77" s="15">
        <f t="shared" si="25"/>
        <v>0</v>
      </c>
      <c r="BY77" s="15">
        <f t="shared" si="25"/>
        <v>0</v>
      </c>
      <c r="BZ77" s="15">
        <f t="shared" si="25"/>
        <v>0</v>
      </c>
      <c r="CA77" s="15">
        <f t="shared" si="25"/>
        <v>0</v>
      </c>
      <c r="CB77" s="15">
        <f t="shared" si="25"/>
        <v>0</v>
      </c>
      <c r="CC77" s="15">
        <f t="shared" si="25"/>
        <v>0</v>
      </c>
      <c r="CD77" s="15">
        <f t="shared" si="25"/>
        <v>0</v>
      </c>
      <c r="CE77" s="15">
        <f t="shared" si="25"/>
        <v>0</v>
      </c>
      <c r="CF77" s="15">
        <f t="shared" si="25"/>
        <v>0</v>
      </c>
      <c r="CG77" s="15">
        <f t="shared" si="25"/>
        <v>0</v>
      </c>
      <c r="CH77" s="15">
        <f t="shared" si="25"/>
        <v>0</v>
      </c>
      <c r="CI77" s="15">
        <f t="shared" si="25"/>
        <v>0</v>
      </c>
      <c r="CJ77" s="15">
        <f t="shared" si="25"/>
        <v>0</v>
      </c>
      <c r="CK77" s="15">
        <f t="shared" si="25"/>
        <v>0</v>
      </c>
      <c r="CL77" s="15">
        <f t="shared" si="25"/>
        <v>0</v>
      </c>
      <c r="CM77" s="15">
        <f t="shared" si="25"/>
        <v>0</v>
      </c>
      <c r="CN77" s="15">
        <f t="shared" si="25"/>
        <v>0</v>
      </c>
      <c r="CO77" s="15">
        <f t="shared" si="25"/>
        <v>0</v>
      </c>
      <c r="CP77" s="15">
        <f t="shared" si="25"/>
        <v>0</v>
      </c>
      <c r="CQ77" s="15">
        <f t="shared" si="25"/>
        <v>0</v>
      </c>
      <c r="CR77" s="15">
        <f t="shared" si="25"/>
        <v>0</v>
      </c>
      <c r="CS77" s="15">
        <f t="shared" si="25"/>
        <v>0</v>
      </c>
      <c r="CT77" s="15">
        <f t="shared" si="25"/>
        <v>0</v>
      </c>
      <c r="CU77" s="15">
        <f t="shared" si="25"/>
        <v>0</v>
      </c>
      <c r="CV77" s="15">
        <f t="shared" si="25"/>
        <v>0</v>
      </c>
      <c r="CW77" s="15">
        <f t="shared" si="25"/>
        <v>0</v>
      </c>
      <c r="CX77" s="15">
        <f t="shared" si="25"/>
        <v>0</v>
      </c>
      <c r="CY77" s="15">
        <f t="shared" si="25"/>
        <v>0</v>
      </c>
      <c r="CZ77" s="15">
        <f t="shared" si="25"/>
        <v>0</v>
      </c>
      <c r="DA77" s="15">
        <f t="shared" si="25"/>
        <v>0</v>
      </c>
      <c r="DB77" s="15">
        <f t="shared" si="25"/>
        <v>0</v>
      </c>
      <c r="DC77" s="15">
        <f t="shared" si="25"/>
        <v>0</v>
      </c>
      <c r="DD77" s="15">
        <f t="shared" si="25"/>
        <v>0</v>
      </c>
      <c r="DE77" s="15">
        <f t="shared" si="25"/>
        <v>0</v>
      </c>
      <c r="DF77" s="15">
        <f t="shared" si="25"/>
        <v>0</v>
      </c>
      <c r="DG77" s="15">
        <f t="shared" si="25"/>
        <v>0</v>
      </c>
      <c r="DH77" s="15">
        <f t="shared" si="25"/>
        <v>0</v>
      </c>
      <c r="DI77" s="15">
        <f t="shared" si="25"/>
        <v>0</v>
      </c>
      <c r="DJ77" s="15">
        <f t="shared" si="25"/>
        <v>0</v>
      </c>
      <c r="DK77" s="15">
        <f t="shared" si="25"/>
        <v>0</v>
      </c>
      <c r="DL77" s="15">
        <f t="shared" si="25"/>
        <v>0</v>
      </c>
      <c r="DM77" s="15">
        <f t="shared" si="25"/>
        <v>0</v>
      </c>
      <c r="DN77" s="15">
        <f t="shared" si="25"/>
        <v>0</v>
      </c>
      <c r="DO77" s="15">
        <f t="shared" si="25"/>
        <v>0</v>
      </c>
      <c r="DP77" s="15">
        <f t="shared" si="25"/>
        <v>0</v>
      </c>
      <c r="DQ77" s="15">
        <f t="shared" si="25"/>
        <v>0</v>
      </c>
      <c r="DR77" s="15">
        <f t="shared" si="25"/>
        <v>0</v>
      </c>
    </row>
    <row r="78" spans="1:122" x14ac:dyDescent="0.3">
      <c r="A78" s="5" t="s">
        <v>153</v>
      </c>
      <c r="B78" s="73">
        <v>1305</v>
      </c>
      <c r="C78" s="15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4"/>
      <c r="CH78" s="74"/>
      <c r="CI78" s="74"/>
      <c r="CJ78" s="74"/>
      <c r="CK78" s="74"/>
      <c r="CL78" s="74"/>
      <c r="CM78" s="74"/>
      <c r="CN78" s="74"/>
      <c r="CO78" s="74"/>
      <c r="CP78" s="74"/>
      <c r="CQ78" s="74"/>
      <c r="CR78" s="74"/>
      <c r="CS78" s="74"/>
      <c r="CT78" s="74"/>
      <c r="CU78" s="74"/>
      <c r="CV78" s="74"/>
      <c r="CW78" s="74"/>
      <c r="CX78" s="74"/>
      <c r="CY78" s="74"/>
      <c r="CZ78" s="74"/>
      <c r="DA78" s="74"/>
      <c r="DB78" s="74"/>
      <c r="DC78" s="74"/>
      <c r="DD78" s="74"/>
      <c r="DE78" s="74"/>
      <c r="DF78" s="74"/>
      <c r="DG78" s="74"/>
      <c r="DH78" s="74"/>
      <c r="DI78" s="74"/>
      <c r="DJ78" s="74"/>
      <c r="DK78" s="74"/>
      <c r="DL78" s="74"/>
      <c r="DM78" s="74"/>
      <c r="DN78" s="74"/>
      <c r="DO78" s="74"/>
      <c r="DP78" s="74"/>
      <c r="DQ78" s="74"/>
      <c r="DR78" s="74"/>
    </row>
    <row r="79" spans="1:122" x14ac:dyDescent="0.3">
      <c r="A79" s="25" t="s">
        <v>94</v>
      </c>
      <c r="B79" s="25"/>
      <c r="C79" s="15">
        <f>+C23+C31+C38+C45+C58+C61+C64+C71+C73+C77</f>
        <v>0</v>
      </c>
      <c r="D79" s="15">
        <f t="shared" ref="D79:BO79" si="26">+D23+D31+D38+D45+D58+D61+D64+D71+D73+D77</f>
        <v>0</v>
      </c>
      <c r="E79" s="15">
        <f t="shared" si="26"/>
        <v>0</v>
      </c>
      <c r="F79" s="15">
        <f t="shared" si="26"/>
        <v>0</v>
      </c>
      <c r="G79" s="15">
        <f t="shared" si="26"/>
        <v>0</v>
      </c>
      <c r="H79" s="15">
        <f t="shared" si="26"/>
        <v>0</v>
      </c>
      <c r="I79" s="15">
        <f t="shared" si="26"/>
        <v>0</v>
      </c>
      <c r="J79" s="15">
        <f t="shared" si="26"/>
        <v>0</v>
      </c>
      <c r="K79" s="15">
        <f t="shared" si="26"/>
        <v>0</v>
      </c>
      <c r="L79" s="15">
        <f t="shared" si="26"/>
        <v>0</v>
      </c>
      <c r="M79" s="15">
        <f t="shared" si="26"/>
        <v>0</v>
      </c>
      <c r="N79" s="15">
        <f t="shared" si="26"/>
        <v>0</v>
      </c>
      <c r="O79" s="15">
        <f t="shared" si="26"/>
        <v>0</v>
      </c>
      <c r="P79" s="15">
        <f t="shared" si="26"/>
        <v>0</v>
      </c>
      <c r="Q79" s="15">
        <f t="shared" si="26"/>
        <v>0</v>
      </c>
      <c r="R79" s="15">
        <f t="shared" si="26"/>
        <v>0</v>
      </c>
      <c r="S79" s="15">
        <f t="shared" si="26"/>
        <v>0</v>
      </c>
      <c r="T79" s="15">
        <f t="shared" si="26"/>
        <v>0</v>
      </c>
      <c r="U79" s="15">
        <f t="shared" si="26"/>
        <v>0</v>
      </c>
      <c r="V79" s="15">
        <f t="shared" si="26"/>
        <v>0</v>
      </c>
      <c r="W79" s="15">
        <f t="shared" si="26"/>
        <v>0</v>
      </c>
      <c r="X79" s="15">
        <f t="shared" si="26"/>
        <v>0</v>
      </c>
      <c r="Y79" s="15">
        <f t="shared" si="26"/>
        <v>0</v>
      </c>
      <c r="Z79" s="15">
        <f t="shared" si="26"/>
        <v>0</v>
      </c>
      <c r="AA79" s="15">
        <f t="shared" si="26"/>
        <v>0</v>
      </c>
      <c r="AB79" s="15">
        <f t="shared" si="26"/>
        <v>0</v>
      </c>
      <c r="AC79" s="15">
        <f t="shared" si="26"/>
        <v>0</v>
      </c>
      <c r="AD79" s="15">
        <f t="shared" si="26"/>
        <v>0</v>
      </c>
      <c r="AE79" s="15">
        <f t="shared" si="26"/>
        <v>0</v>
      </c>
      <c r="AF79" s="15">
        <f t="shared" si="26"/>
        <v>0</v>
      </c>
      <c r="AG79" s="15">
        <f t="shared" si="26"/>
        <v>0</v>
      </c>
      <c r="AH79" s="15">
        <f t="shared" si="26"/>
        <v>0</v>
      </c>
      <c r="AI79" s="15">
        <f t="shared" si="26"/>
        <v>0</v>
      </c>
      <c r="AJ79" s="15">
        <f t="shared" si="26"/>
        <v>0</v>
      </c>
      <c r="AK79" s="15">
        <f t="shared" si="26"/>
        <v>0</v>
      </c>
      <c r="AL79" s="15">
        <f t="shared" si="26"/>
        <v>0</v>
      </c>
      <c r="AM79" s="15">
        <f t="shared" si="26"/>
        <v>0</v>
      </c>
      <c r="AN79" s="15">
        <f t="shared" si="26"/>
        <v>0</v>
      </c>
      <c r="AO79" s="15">
        <f t="shared" si="26"/>
        <v>0</v>
      </c>
      <c r="AP79" s="15">
        <f t="shared" si="26"/>
        <v>0</v>
      </c>
      <c r="AQ79" s="15">
        <f t="shared" si="26"/>
        <v>0</v>
      </c>
      <c r="AR79" s="15">
        <f t="shared" si="26"/>
        <v>0</v>
      </c>
      <c r="AS79" s="15">
        <f t="shared" si="26"/>
        <v>0</v>
      </c>
      <c r="AT79" s="15">
        <f t="shared" si="26"/>
        <v>0</v>
      </c>
      <c r="AU79" s="15">
        <f t="shared" si="26"/>
        <v>0</v>
      </c>
      <c r="AV79" s="15">
        <f t="shared" si="26"/>
        <v>0</v>
      </c>
      <c r="AW79" s="15">
        <f t="shared" si="26"/>
        <v>0</v>
      </c>
      <c r="AX79" s="15">
        <f t="shared" si="26"/>
        <v>0</v>
      </c>
      <c r="AY79" s="15">
        <f t="shared" si="26"/>
        <v>0</v>
      </c>
      <c r="AZ79" s="15">
        <f t="shared" si="26"/>
        <v>0</v>
      </c>
      <c r="BA79" s="15">
        <f t="shared" si="26"/>
        <v>0</v>
      </c>
      <c r="BB79" s="15">
        <f t="shared" si="26"/>
        <v>0</v>
      </c>
      <c r="BC79" s="15">
        <f t="shared" si="26"/>
        <v>0</v>
      </c>
      <c r="BD79" s="15">
        <f t="shared" si="26"/>
        <v>0</v>
      </c>
      <c r="BE79" s="15">
        <f t="shared" si="26"/>
        <v>0</v>
      </c>
      <c r="BF79" s="15">
        <f t="shared" si="26"/>
        <v>0</v>
      </c>
      <c r="BG79" s="15">
        <f t="shared" si="26"/>
        <v>0</v>
      </c>
      <c r="BH79" s="15">
        <f t="shared" si="26"/>
        <v>0</v>
      </c>
      <c r="BI79" s="15">
        <f t="shared" si="26"/>
        <v>0</v>
      </c>
      <c r="BJ79" s="15">
        <f t="shared" si="26"/>
        <v>0</v>
      </c>
      <c r="BK79" s="15">
        <f t="shared" si="26"/>
        <v>0</v>
      </c>
      <c r="BL79" s="15">
        <f t="shared" si="26"/>
        <v>0</v>
      </c>
      <c r="BM79" s="15">
        <f t="shared" si="26"/>
        <v>0</v>
      </c>
      <c r="BN79" s="15">
        <f t="shared" si="26"/>
        <v>0</v>
      </c>
      <c r="BO79" s="15">
        <f t="shared" si="26"/>
        <v>0</v>
      </c>
      <c r="BP79" s="15">
        <f t="shared" ref="BP79:DR79" si="27">+BP23+BP31+BP38+BP45+BP58+BP61+BP64+BP71+BP73+BP77</f>
        <v>0</v>
      </c>
      <c r="BQ79" s="15">
        <f t="shared" si="27"/>
        <v>0</v>
      </c>
      <c r="BR79" s="15">
        <f t="shared" si="27"/>
        <v>0</v>
      </c>
      <c r="BS79" s="15">
        <f t="shared" si="27"/>
        <v>0</v>
      </c>
      <c r="BT79" s="15">
        <f t="shared" si="27"/>
        <v>0</v>
      </c>
      <c r="BU79" s="15">
        <f t="shared" si="27"/>
        <v>0</v>
      </c>
      <c r="BV79" s="15">
        <f t="shared" si="27"/>
        <v>0</v>
      </c>
      <c r="BW79" s="15">
        <f t="shared" si="27"/>
        <v>0</v>
      </c>
      <c r="BX79" s="15">
        <f t="shared" si="27"/>
        <v>0</v>
      </c>
      <c r="BY79" s="15">
        <f t="shared" si="27"/>
        <v>0</v>
      </c>
      <c r="BZ79" s="15">
        <f t="shared" si="27"/>
        <v>0</v>
      </c>
      <c r="CA79" s="15">
        <f t="shared" si="27"/>
        <v>0</v>
      </c>
      <c r="CB79" s="15">
        <f t="shared" si="27"/>
        <v>0</v>
      </c>
      <c r="CC79" s="15">
        <f t="shared" si="27"/>
        <v>0</v>
      </c>
      <c r="CD79" s="15">
        <f t="shared" si="27"/>
        <v>0</v>
      </c>
      <c r="CE79" s="15">
        <f t="shared" si="27"/>
        <v>0</v>
      </c>
      <c r="CF79" s="15">
        <f t="shared" si="27"/>
        <v>0</v>
      </c>
      <c r="CG79" s="15">
        <f t="shared" si="27"/>
        <v>0</v>
      </c>
      <c r="CH79" s="15">
        <f t="shared" si="27"/>
        <v>0</v>
      </c>
      <c r="CI79" s="15">
        <f t="shared" si="27"/>
        <v>0</v>
      </c>
      <c r="CJ79" s="15">
        <f t="shared" si="27"/>
        <v>0</v>
      </c>
      <c r="CK79" s="15">
        <f t="shared" si="27"/>
        <v>0</v>
      </c>
      <c r="CL79" s="15">
        <f t="shared" si="27"/>
        <v>0</v>
      </c>
      <c r="CM79" s="15">
        <f t="shared" si="27"/>
        <v>0</v>
      </c>
      <c r="CN79" s="15">
        <f t="shared" si="27"/>
        <v>0</v>
      </c>
      <c r="CO79" s="15">
        <f t="shared" si="27"/>
        <v>0</v>
      </c>
      <c r="CP79" s="15">
        <f t="shared" si="27"/>
        <v>0</v>
      </c>
      <c r="CQ79" s="15">
        <f t="shared" si="27"/>
        <v>0</v>
      </c>
      <c r="CR79" s="15">
        <f t="shared" si="27"/>
        <v>0</v>
      </c>
      <c r="CS79" s="15">
        <f t="shared" si="27"/>
        <v>0</v>
      </c>
      <c r="CT79" s="15">
        <f t="shared" si="27"/>
        <v>0</v>
      </c>
      <c r="CU79" s="15">
        <f t="shared" si="27"/>
        <v>0</v>
      </c>
      <c r="CV79" s="15">
        <f t="shared" si="27"/>
        <v>0</v>
      </c>
      <c r="CW79" s="15">
        <f t="shared" si="27"/>
        <v>0</v>
      </c>
      <c r="CX79" s="15">
        <f t="shared" si="27"/>
        <v>0</v>
      </c>
      <c r="CY79" s="15">
        <f t="shared" si="27"/>
        <v>0</v>
      </c>
      <c r="CZ79" s="15">
        <f t="shared" si="27"/>
        <v>0</v>
      </c>
      <c r="DA79" s="15">
        <f t="shared" si="27"/>
        <v>0</v>
      </c>
      <c r="DB79" s="15">
        <f t="shared" si="27"/>
        <v>0</v>
      </c>
      <c r="DC79" s="15">
        <f t="shared" si="27"/>
        <v>0</v>
      </c>
      <c r="DD79" s="15">
        <f t="shared" si="27"/>
        <v>0</v>
      </c>
      <c r="DE79" s="15">
        <f t="shared" si="27"/>
        <v>0</v>
      </c>
      <c r="DF79" s="15">
        <f t="shared" si="27"/>
        <v>0</v>
      </c>
      <c r="DG79" s="15">
        <f t="shared" si="27"/>
        <v>0</v>
      </c>
      <c r="DH79" s="15">
        <f t="shared" si="27"/>
        <v>0</v>
      </c>
      <c r="DI79" s="15">
        <f t="shared" si="27"/>
        <v>0</v>
      </c>
      <c r="DJ79" s="15">
        <f t="shared" si="27"/>
        <v>0</v>
      </c>
      <c r="DK79" s="15">
        <f t="shared" si="27"/>
        <v>0</v>
      </c>
      <c r="DL79" s="15">
        <f t="shared" si="27"/>
        <v>0</v>
      </c>
      <c r="DM79" s="15">
        <f t="shared" si="27"/>
        <v>0</v>
      </c>
      <c r="DN79" s="15">
        <f t="shared" si="27"/>
        <v>0</v>
      </c>
      <c r="DO79" s="15">
        <f t="shared" si="27"/>
        <v>0</v>
      </c>
      <c r="DP79" s="15">
        <f t="shared" si="27"/>
        <v>0</v>
      </c>
      <c r="DQ79" s="15">
        <f t="shared" si="27"/>
        <v>0</v>
      </c>
      <c r="DR79" s="15">
        <f t="shared" si="27"/>
        <v>0</v>
      </c>
    </row>
    <row r="80" spans="1:122" x14ac:dyDescent="0.3"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75"/>
      <c r="CP80" s="75"/>
      <c r="CQ80" s="75"/>
      <c r="CR80" s="75"/>
      <c r="CS80" s="75"/>
      <c r="CT80" s="75"/>
      <c r="CU80" s="75"/>
      <c r="CV80" s="75"/>
      <c r="CW80" s="75"/>
      <c r="CX80" s="75"/>
      <c r="CY80" s="75"/>
      <c r="CZ80" s="75"/>
      <c r="DA80" s="75"/>
      <c r="DB80" s="75"/>
      <c r="DC80" s="75"/>
      <c r="DD80" s="75"/>
      <c r="DE80" s="75"/>
      <c r="DF80" s="75"/>
      <c r="DG80" s="75"/>
      <c r="DH80" s="75"/>
      <c r="DI80" s="75"/>
      <c r="DJ80" s="75"/>
      <c r="DK80" s="75"/>
      <c r="DL80" s="75"/>
      <c r="DM80" s="75"/>
      <c r="DN80" s="75"/>
      <c r="DO80" s="75"/>
      <c r="DP80" s="75"/>
      <c r="DQ80" s="75"/>
      <c r="DR80" s="75"/>
    </row>
    <row r="81" spans="1:122" x14ac:dyDescent="0.3"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  <c r="BZ81" s="75"/>
      <c r="CA81" s="75"/>
      <c r="CB81" s="75"/>
      <c r="CC81" s="75"/>
      <c r="CD81" s="75"/>
      <c r="CE81" s="75"/>
      <c r="CF81" s="75"/>
      <c r="CG81" s="75"/>
      <c r="CH81" s="75"/>
      <c r="CI81" s="75"/>
      <c r="CJ81" s="75"/>
      <c r="CK81" s="75"/>
      <c r="CL81" s="75"/>
      <c r="CM81" s="75"/>
      <c r="CN81" s="75"/>
      <c r="CO81" s="75"/>
      <c r="CP81" s="75"/>
      <c r="CQ81" s="75"/>
      <c r="CR81" s="75"/>
      <c r="CS81" s="75"/>
      <c r="CT81" s="75"/>
      <c r="CU81" s="75"/>
      <c r="CV81" s="75"/>
      <c r="CW81" s="75"/>
      <c r="CX81" s="75"/>
      <c r="CY81" s="75"/>
      <c r="CZ81" s="75"/>
      <c r="DA81" s="75"/>
      <c r="DB81" s="75"/>
      <c r="DC81" s="75"/>
      <c r="DD81" s="75"/>
      <c r="DE81" s="75"/>
      <c r="DF81" s="75"/>
      <c r="DG81" s="75"/>
      <c r="DH81" s="75"/>
      <c r="DI81" s="75"/>
      <c r="DJ81" s="75"/>
      <c r="DK81" s="75"/>
      <c r="DL81" s="75"/>
      <c r="DM81" s="75"/>
      <c r="DN81" s="75"/>
      <c r="DO81" s="75"/>
      <c r="DP81" s="75"/>
      <c r="DQ81" s="75"/>
      <c r="DR81" s="75"/>
    </row>
    <row r="82" spans="1:122" x14ac:dyDescent="0.3">
      <c r="A82" s="100" t="s">
        <v>189</v>
      </c>
      <c r="B82" s="4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5"/>
      <c r="CA82" s="75"/>
      <c r="CB82" s="75"/>
      <c r="CC82" s="75"/>
      <c r="CD82" s="75"/>
      <c r="CE82" s="75"/>
      <c r="CF82" s="75"/>
      <c r="CG82" s="75"/>
      <c r="CH82" s="75"/>
      <c r="CI82" s="75"/>
      <c r="CJ82" s="75"/>
      <c r="CK82" s="75"/>
      <c r="CL82" s="75"/>
      <c r="CM82" s="75"/>
      <c r="CN82" s="75"/>
      <c r="CO82" s="75"/>
      <c r="CP82" s="75"/>
      <c r="CQ82" s="75"/>
      <c r="CR82" s="75"/>
      <c r="CS82" s="75"/>
      <c r="CT82" s="75"/>
      <c r="CU82" s="75"/>
      <c r="CV82" s="75"/>
      <c r="CW82" s="75"/>
      <c r="CX82" s="75"/>
      <c r="CY82" s="75"/>
      <c r="CZ82" s="75"/>
      <c r="DA82" s="75"/>
      <c r="DB82" s="75"/>
      <c r="DC82" s="75"/>
      <c r="DD82" s="75"/>
      <c r="DE82" s="75"/>
      <c r="DF82" s="75"/>
      <c r="DG82" s="75"/>
      <c r="DH82" s="75"/>
      <c r="DI82" s="75"/>
      <c r="DJ82" s="75"/>
      <c r="DK82" s="75"/>
      <c r="DL82" s="75"/>
      <c r="DM82" s="75"/>
      <c r="DN82" s="75"/>
      <c r="DO82" s="75"/>
      <c r="DP82" s="75"/>
      <c r="DQ82" s="75"/>
      <c r="DR82" s="75"/>
    </row>
    <row r="83" spans="1:122" ht="27.6" x14ac:dyDescent="0.3">
      <c r="A83" s="93" t="s">
        <v>81</v>
      </c>
      <c r="B83" s="95" t="s">
        <v>165</v>
      </c>
      <c r="C83" s="97">
        <v>1</v>
      </c>
      <c r="D83" s="97">
        <v>2</v>
      </c>
      <c r="E83" s="97">
        <v>3</v>
      </c>
      <c r="F83" s="97">
        <v>4</v>
      </c>
      <c r="G83" s="97">
        <v>5</v>
      </c>
      <c r="H83" s="97">
        <v>6</v>
      </c>
      <c r="I83" s="97">
        <v>7</v>
      </c>
      <c r="J83" s="97">
        <v>8</v>
      </c>
      <c r="K83" s="97">
        <v>9</v>
      </c>
      <c r="L83" s="97">
        <v>10</v>
      </c>
      <c r="M83" s="97">
        <v>11</v>
      </c>
      <c r="N83" s="97">
        <v>12</v>
      </c>
      <c r="O83" s="97">
        <v>13</v>
      </c>
      <c r="P83" s="97">
        <v>14</v>
      </c>
      <c r="Q83" s="97">
        <v>15</v>
      </c>
      <c r="R83" s="97">
        <v>16</v>
      </c>
      <c r="S83" s="97">
        <v>17</v>
      </c>
      <c r="T83" s="97">
        <v>18</v>
      </c>
      <c r="U83" s="97">
        <v>19</v>
      </c>
      <c r="V83" s="97">
        <v>20</v>
      </c>
      <c r="W83" s="97">
        <v>21</v>
      </c>
      <c r="X83" s="97">
        <v>22</v>
      </c>
      <c r="Y83" s="97">
        <v>23</v>
      </c>
      <c r="Z83" s="97">
        <v>24</v>
      </c>
      <c r="AA83" s="97">
        <v>25</v>
      </c>
      <c r="AB83" s="97">
        <v>26</v>
      </c>
      <c r="AC83" s="97">
        <v>27</v>
      </c>
      <c r="AD83" s="97">
        <v>28</v>
      </c>
      <c r="AE83" s="97">
        <v>29</v>
      </c>
      <c r="AF83" s="97">
        <v>30</v>
      </c>
      <c r="AG83" s="97">
        <v>31</v>
      </c>
      <c r="AH83" s="97">
        <v>32</v>
      </c>
      <c r="AI83" s="97">
        <v>33</v>
      </c>
      <c r="AJ83" s="97">
        <v>34</v>
      </c>
      <c r="AK83" s="97">
        <v>35</v>
      </c>
      <c r="AL83" s="97">
        <v>36</v>
      </c>
      <c r="AM83" s="97">
        <v>37</v>
      </c>
      <c r="AN83" s="97">
        <v>38</v>
      </c>
      <c r="AO83" s="97">
        <v>39</v>
      </c>
      <c r="AP83" s="97">
        <v>40</v>
      </c>
      <c r="AQ83" s="97">
        <v>41</v>
      </c>
      <c r="AR83" s="97">
        <v>42</v>
      </c>
      <c r="AS83" s="97">
        <v>43</v>
      </c>
      <c r="AT83" s="97">
        <v>44</v>
      </c>
      <c r="AU83" s="97">
        <v>45</v>
      </c>
      <c r="AV83" s="97">
        <v>46</v>
      </c>
      <c r="AW83" s="97">
        <v>47</v>
      </c>
      <c r="AX83" s="97">
        <v>48</v>
      </c>
      <c r="AY83" s="97">
        <v>49</v>
      </c>
      <c r="AZ83" s="97">
        <v>50</v>
      </c>
      <c r="BA83" s="97">
        <v>51</v>
      </c>
      <c r="BB83" s="97">
        <v>52</v>
      </c>
      <c r="BC83" s="97">
        <v>53</v>
      </c>
      <c r="BD83" s="97">
        <v>54</v>
      </c>
      <c r="BE83" s="97">
        <v>55</v>
      </c>
      <c r="BF83" s="97">
        <v>56</v>
      </c>
      <c r="BG83" s="97">
        <v>57</v>
      </c>
      <c r="BH83" s="97">
        <v>58</v>
      </c>
      <c r="BI83" s="97">
        <v>59</v>
      </c>
      <c r="BJ83" s="97">
        <v>60</v>
      </c>
      <c r="BK83" s="97">
        <v>61</v>
      </c>
      <c r="BL83" s="97">
        <v>62</v>
      </c>
      <c r="BM83" s="97">
        <v>63</v>
      </c>
      <c r="BN83" s="97">
        <v>64</v>
      </c>
      <c r="BO83" s="97">
        <v>65</v>
      </c>
      <c r="BP83" s="97">
        <v>66</v>
      </c>
      <c r="BQ83" s="97">
        <v>67</v>
      </c>
      <c r="BR83" s="97">
        <v>68</v>
      </c>
      <c r="BS83" s="97">
        <v>69</v>
      </c>
      <c r="BT83" s="97">
        <v>70</v>
      </c>
      <c r="BU83" s="97">
        <v>71</v>
      </c>
      <c r="BV83" s="97">
        <v>72</v>
      </c>
      <c r="BW83" s="97">
        <v>73</v>
      </c>
      <c r="BX83" s="97">
        <v>74</v>
      </c>
      <c r="BY83" s="97">
        <v>75</v>
      </c>
      <c r="BZ83" s="97">
        <v>76</v>
      </c>
      <c r="CA83" s="97">
        <v>77</v>
      </c>
      <c r="CB83" s="97">
        <v>78</v>
      </c>
      <c r="CC83" s="97">
        <v>79</v>
      </c>
      <c r="CD83" s="97">
        <v>80</v>
      </c>
      <c r="CE83" s="97">
        <v>81</v>
      </c>
      <c r="CF83" s="97">
        <v>82</v>
      </c>
      <c r="CG83" s="97">
        <v>83</v>
      </c>
      <c r="CH83" s="97">
        <v>84</v>
      </c>
      <c r="CI83" s="97">
        <v>85</v>
      </c>
      <c r="CJ83" s="97">
        <v>86</v>
      </c>
      <c r="CK83" s="97">
        <v>87</v>
      </c>
      <c r="CL83" s="97">
        <v>88</v>
      </c>
      <c r="CM83" s="97">
        <v>89</v>
      </c>
      <c r="CN83" s="97">
        <v>90</v>
      </c>
      <c r="CO83" s="97">
        <v>91</v>
      </c>
      <c r="CP83" s="97">
        <v>92</v>
      </c>
      <c r="CQ83" s="97">
        <v>93</v>
      </c>
      <c r="CR83" s="97">
        <v>94</v>
      </c>
      <c r="CS83" s="97">
        <v>95</v>
      </c>
      <c r="CT83" s="97">
        <v>96</v>
      </c>
      <c r="CU83" s="97">
        <v>97</v>
      </c>
      <c r="CV83" s="97">
        <v>98</v>
      </c>
      <c r="CW83" s="97">
        <v>99</v>
      </c>
      <c r="CX83" s="97">
        <v>100</v>
      </c>
      <c r="CY83" s="97">
        <v>101</v>
      </c>
      <c r="CZ83" s="97">
        <v>102</v>
      </c>
      <c r="DA83" s="97">
        <v>103</v>
      </c>
      <c r="DB83" s="97">
        <v>104</v>
      </c>
      <c r="DC83" s="97">
        <v>105</v>
      </c>
      <c r="DD83" s="97">
        <v>106</v>
      </c>
      <c r="DE83" s="97">
        <v>107</v>
      </c>
      <c r="DF83" s="97">
        <v>108</v>
      </c>
      <c r="DG83" s="97">
        <v>109</v>
      </c>
      <c r="DH83" s="97">
        <v>110</v>
      </c>
      <c r="DI83" s="97">
        <v>111</v>
      </c>
      <c r="DJ83" s="97">
        <v>112</v>
      </c>
      <c r="DK83" s="97">
        <v>113</v>
      </c>
      <c r="DL83" s="97">
        <v>114</v>
      </c>
      <c r="DM83" s="97">
        <v>115</v>
      </c>
      <c r="DN83" s="97">
        <v>116</v>
      </c>
      <c r="DO83" s="97">
        <v>117</v>
      </c>
      <c r="DP83" s="97">
        <v>118</v>
      </c>
      <c r="DQ83" s="97">
        <v>119</v>
      </c>
      <c r="DR83" s="97">
        <v>120</v>
      </c>
    </row>
    <row r="84" spans="1:122" x14ac:dyDescent="0.3">
      <c r="A84" s="63" t="s">
        <v>83</v>
      </c>
      <c r="B84" s="80">
        <v>2101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</row>
    <row r="85" spans="1:122" x14ac:dyDescent="0.3">
      <c r="A85" s="101" t="s">
        <v>106</v>
      </c>
      <c r="B85" s="37">
        <v>210202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</row>
    <row r="86" spans="1:122" x14ac:dyDescent="0.3">
      <c r="A86" s="101" t="s">
        <v>108</v>
      </c>
      <c r="B86" s="81" t="s">
        <v>107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</row>
    <row r="87" spans="1:122" x14ac:dyDescent="0.3">
      <c r="A87" s="101" t="s">
        <v>97</v>
      </c>
      <c r="B87" s="81">
        <v>210301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</row>
    <row r="88" spans="1:122" x14ac:dyDescent="0.3">
      <c r="A88" s="63" t="s">
        <v>101</v>
      </c>
      <c r="B88" s="81">
        <v>210302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</row>
    <row r="89" spans="1:122" x14ac:dyDescent="0.3">
      <c r="A89" s="63" t="s">
        <v>98</v>
      </c>
      <c r="B89" s="81">
        <v>210303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</row>
    <row r="90" spans="1:122" x14ac:dyDescent="0.3">
      <c r="A90" s="63" t="s">
        <v>99</v>
      </c>
      <c r="B90" s="81">
        <v>210304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</row>
    <row r="91" spans="1:122" x14ac:dyDescent="0.3">
      <c r="A91" s="63" t="s">
        <v>100</v>
      </c>
      <c r="B91" s="81">
        <v>210305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</row>
    <row r="92" spans="1:122" x14ac:dyDescent="0.3">
      <c r="A92" s="63" t="s">
        <v>96</v>
      </c>
      <c r="B92" s="81">
        <v>2105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</row>
    <row r="93" spans="1:122" x14ac:dyDescent="0.3">
      <c r="A93" s="63" t="s">
        <v>84</v>
      </c>
      <c r="B93" s="9">
        <v>25900601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</row>
    <row r="94" spans="1:122" x14ac:dyDescent="0.3">
      <c r="A94" s="63" t="s">
        <v>85</v>
      </c>
      <c r="B94" s="82">
        <v>25900602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</row>
    <row r="95" spans="1:122" x14ac:dyDescent="0.3">
      <c r="A95" s="77" t="s">
        <v>94</v>
      </c>
      <c r="B95" s="17"/>
      <c r="C95" s="76">
        <f t="shared" ref="C95:AH95" si="28">+SUM(C84:C94)</f>
        <v>0</v>
      </c>
      <c r="D95" s="76">
        <f t="shared" si="28"/>
        <v>0</v>
      </c>
      <c r="E95" s="76">
        <f t="shared" si="28"/>
        <v>0</v>
      </c>
      <c r="F95" s="76">
        <f t="shared" si="28"/>
        <v>0</v>
      </c>
      <c r="G95" s="76">
        <f t="shared" si="28"/>
        <v>0</v>
      </c>
      <c r="H95" s="76">
        <f t="shared" si="28"/>
        <v>0</v>
      </c>
      <c r="I95" s="76">
        <f t="shared" si="28"/>
        <v>0</v>
      </c>
      <c r="J95" s="76">
        <f t="shared" si="28"/>
        <v>0</v>
      </c>
      <c r="K95" s="76">
        <f t="shared" si="28"/>
        <v>0</v>
      </c>
      <c r="L95" s="76">
        <f t="shared" si="28"/>
        <v>0</v>
      </c>
      <c r="M95" s="76">
        <f t="shared" si="28"/>
        <v>0</v>
      </c>
      <c r="N95" s="76">
        <f t="shared" si="28"/>
        <v>0</v>
      </c>
      <c r="O95" s="76">
        <f t="shared" si="28"/>
        <v>0</v>
      </c>
      <c r="P95" s="76">
        <f t="shared" si="28"/>
        <v>0</v>
      </c>
      <c r="Q95" s="76">
        <f t="shared" si="28"/>
        <v>0</v>
      </c>
      <c r="R95" s="76">
        <f t="shared" si="28"/>
        <v>0</v>
      </c>
      <c r="S95" s="76">
        <f t="shared" si="28"/>
        <v>0</v>
      </c>
      <c r="T95" s="76">
        <f t="shared" si="28"/>
        <v>0</v>
      </c>
      <c r="U95" s="76">
        <f t="shared" si="28"/>
        <v>0</v>
      </c>
      <c r="V95" s="76">
        <f t="shared" si="28"/>
        <v>0</v>
      </c>
      <c r="W95" s="76">
        <f t="shared" si="28"/>
        <v>0</v>
      </c>
      <c r="X95" s="76">
        <f t="shared" si="28"/>
        <v>0</v>
      </c>
      <c r="Y95" s="76">
        <f t="shared" si="28"/>
        <v>0</v>
      </c>
      <c r="Z95" s="76">
        <f t="shared" si="28"/>
        <v>0</v>
      </c>
      <c r="AA95" s="76">
        <f t="shared" si="28"/>
        <v>0</v>
      </c>
      <c r="AB95" s="76">
        <f t="shared" si="28"/>
        <v>0</v>
      </c>
      <c r="AC95" s="76">
        <f t="shared" si="28"/>
        <v>0</v>
      </c>
      <c r="AD95" s="76">
        <f t="shared" si="28"/>
        <v>0</v>
      </c>
      <c r="AE95" s="76">
        <f t="shared" si="28"/>
        <v>0</v>
      </c>
      <c r="AF95" s="76">
        <f t="shared" si="28"/>
        <v>0</v>
      </c>
      <c r="AG95" s="76">
        <f t="shared" si="28"/>
        <v>0</v>
      </c>
      <c r="AH95" s="76">
        <f t="shared" si="28"/>
        <v>0</v>
      </c>
      <c r="AI95" s="76">
        <f t="shared" ref="AI95:BN95" si="29">+SUM(AI84:AI94)</f>
        <v>0</v>
      </c>
      <c r="AJ95" s="76">
        <f t="shared" si="29"/>
        <v>0</v>
      </c>
      <c r="AK95" s="76">
        <f t="shared" si="29"/>
        <v>0</v>
      </c>
      <c r="AL95" s="76">
        <f t="shared" si="29"/>
        <v>0</v>
      </c>
      <c r="AM95" s="76">
        <f t="shared" si="29"/>
        <v>0</v>
      </c>
      <c r="AN95" s="76">
        <f t="shared" si="29"/>
        <v>0</v>
      </c>
      <c r="AO95" s="76">
        <f t="shared" si="29"/>
        <v>0</v>
      </c>
      <c r="AP95" s="76">
        <f t="shared" si="29"/>
        <v>0</v>
      </c>
      <c r="AQ95" s="76">
        <f t="shared" si="29"/>
        <v>0</v>
      </c>
      <c r="AR95" s="76">
        <f t="shared" si="29"/>
        <v>0</v>
      </c>
      <c r="AS95" s="76">
        <f t="shared" si="29"/>
        <v>0</v>
      </c>
      <c r="AT95" s="76">
        <f t="shared" si="29"/>
        <v>0</v>
      </c>
      <c r="AU95" s="76">
        <f t="shared" si="29"/>
        <v>0</v>
      </c>
      <c r="AV95" s="76">
        <f t="shared" si="29"/>
        <v>0</v>
      </c>
      <c r="AW95" s="76">
        <f t="shared" si="29"/>
        <v>0</v>
      </c>
      <c r="AX95" s="76">
        <f t="shared" si="29"/>
        <v>0</v>
      </c>
      <c r="AY95" s="76">
        <f t="shared" si="29"/>
        <v>0</v>
      </c>
      <c r="AZ95" s="76">
        <f t="shared" si="29"/>
        <v>0</v>
      </c>
      <c r="BA95" s="76">
        <f t="shared" si="29"/>
        <v>0</v>
      </c>
      <c r="BB95" s="76">
        <f t="shared" si="29"/>
        <v>0</v>
      </c>
      <c r="BC95" s="76">
        <f t="shared" si="29"/>
        <v>0</v>
      </c>
      <c r="BD95" s="76">
        <f t="shared" si="29"/>
        <v>0</v>
      </c>
      <c r="BE95" s="76">
        <f t="shared" si="29"/>
        <v>0</v>
      </c>
      <c r="BF95" s="76">
        <f t="shared" si="29"/>
        <v>0</v>
      </c>
      <c r="BG95" s="76">
        <f t="shared" si="29"/>
        <v>0</v>
      </c>
      <c r="BH95" s="76">
        <f t="shared" si="29"/>
        <v>0</v>
      </c>
      <c r="BI95" s="76">
        <f t="shared" si="29"/>
        <v>0</v>
      </c>
      <c r="BJ95" s="76">
        <f t="shared" si="29"/>
        <v>0</v>
      </c>
      <c r="BK95" s="76">
        <f t="shared" si="29"/>
        <v>0</v>
      </c>
      <c r="BL95" s="76">
        <f t="shared" si="29"/>
        <v>0</v>
      </c>
      <c r="BM95" s="76">
        <f t="shared" si="29"/>
        <v>0</v>
      </c>
      <c r="BN95" s="76">
        <f t="shared" si="29"/>
        <v>0</v>
      </c>
      <c r="BO95" s="76">
        <f t="shared" ref="BO95:CT95" si="30">+SUM(BO84:BO94)</f>
        <v>0</v>
      </c>
      <c r="BP95" s="76">
        <f t="shared" si="30"/>
        <v>0</v>
      </c>
      <c r="BQ95" s="76">
        <f t="shared" si="30"/>
        <v>0</v>
      </c>
      <c r="BR95" s="76">
        <f t="shared" si="30"/>
        <v>0</v>
      </c>
      <c r="BS95" s="76">
        <f t="shared" si="30"/>
        <v>0</v>
      </c>
      <c r="BT95" s="76">
        <f t="shared" si="30"/>
        <v>0</v>
      </c>
      <c r="BU95" s="76">
        <f t="shared" si="30"/>
        <v>0</v>
      </c>
      <c r="BV95" s="76">
        <f t="shared" si="30"/>
        <v>0</v>
      </c>
      <c r="BW95" s="76">
        <f t="shared" si="30"/>
        <v>0</v>
      </c>
      <c r="BX95" s="76">
        <f t="shared" si="30"/>
        <v>0</v>
      </c>
      <c r="BY95" s="76">
        <f t="shared" si="30"/>
        <v>0</v>
      </c>
      <c r="BZ95" s="76">
        <f t="shared" si="30"/>
        <v>0</v>
      </c>
      <c r="CA95" s="76">
        <f t="shared" si="30"/>
        <v>0</v>
      </c>
      <c r="CB95" s="76">
        <f t="shared" si="30"/>
        <v>0</v>
      </c>
      <c r="CC95" s="76">
        <f t="shared" si="30"/>
        <v>0</v>
      </c>
      <c r="CD95" s="76">
        <f t="shared" si="30"/>
        <v>0</v>
      </c>
      <c r="CE95" s="76">
        <f t="shared" si="30"/>
        <v>0</v>
      </c>
      <c r="CF95" s="76">
        <f t="shared" si="30"/>
        <v>0</v>
      </c>
      <c r="CG95" s="76">
        <f t="shared" si="30"/>
        <v>0</v>
      </c>
      <c r="CH95" s="76">
        <f t="shared" si="30"/>
        <v>0</v>
      </c>
      <c r="CI95" s="76">
        <f t="shared" si="30"/>
        <v>0</v>
      </c>
      <c r="CJ95" s="76">
        <f t="shared" si="30"/>
        <v>0</v>
      </c>
      <c r="CK95" s="76">
        <f t="shared" si="30"/>
        <v>0</v>
      </c>
      <c r="CL95" s="76">
        <f t="shared" si="30"/>
        <v>0</v>
      </c>
      <c r="CM95" s="76">
        <f t="shared" si="30"/>
        <v>0</v>
      </c>
      <c r="CN95" s="76">
        <f t="shared" si="30"/>
        <v>0</v>
      </c>
      <c r="CO95" s="76">
        <f t="shared" si="30"/>
        <v>0</v>
      </c>
      <c r="CP95" s="76">
        <f t="shared" si="30"/>
        <v>0</v>
      </c>
      <c r="CQ95" s="76">
        <f t="shared" si="30"/>
        <v>0</v>
      </c>
      <c r="CR95" s="76">
        <f t="shared" si="30"/>
        <v>0</v>
      </c>
      <c r="CS95" s="76">
        <f t="shared" si="30"/>
        <v>0</v>
      </c>
      <c r="CT95" s="76">
        <f t="shared" si="30"/>
        <v>0</v>
      </c>
      <c r="CU95" s="76">
        <f t="shared" ref="CU95:DQ95" si="31">+SUM(CU84:CU94)</f>
        <v>0</v>
      </c>
      <c r="CV95" s="76">
        <f t="shared" si="31"/>
        <v>0</v>
      </c>
      <c r="CW95" s="76">
        <f t="shared" si="31"/>
        <v>0</v>
      </c>
      <c r="CX95" s="76">
        <f t="shared" si="31"/>
        <v>0</v>
      </c>
      <c r="CY95" s="76">
        <f t="shared" si="31"/>
        <v>0</v>
      </c>
      <c r="CZ95" s="76">
        <f t="shared" si="31"/>
        <v>0</v>
      </c>
      <c r="DA95" s="76">
        <f t="shared" si="31"/>
        <v>0</v>
      </c>
      <c r="DB95" s="76">
        <f t="shared" si="31"/>
        <v>0</v>
      </c>
      <c r="DC95" s="76">
        <f t="shared" si="31"/>
        <v>0</v>
      </c>
      <c r="DD95" s="76">
        <f t="shared" si="31"/>
        <v>0</v>
      </c>
      <c r="DE95" s="76">
        <f t="shared" si="31"/>
        <v>0</v>
      </c>
      <c r="DF95" s="76">
        <f t="shared" si="31"/>
        <v>0</v>
      </c>
      <c r="DG95" s="76">
        <f t="shared" si="31"/>
        <v>0</v>
      </c>
      <c r="DH95" s="76">
        <f t="shared" si="31"/>
        <v>0</v>
      </c>
      <c r="DI95" s="76">
        <f t="shared" si="31"/>
        <v>0</v>
      </c>
      <c r="DJ95" s="76">
        <f t="shared" si="31"/>
        <v>0</v>
      </c>
      <c r="DK95" s="76">
        <f t="shared" si="31"/>
        <v>0</v>
      </c>
      <c r="DL95" s="76">
        <f t="shared" si="31"/>
        <v>0</v>
      </c>
      <c r="DM95" s="76">
        <f t="shared" si="31"/>
        <v>0</v>
      </c>
      <c r="DN95" s="76">
        <f t="shared" si="31"/>
        <v>0</v>
      </c>
      <c r="DO95" s="76">
        <f t="shared" si="31"/>
        <v>0</v>
      </c>
      <c r="DP95" s="76">
        <f t="shared" si="31"/>
        <v>0</v>
      </c>
      <c r="DQ95" s="76">
        <f t="shared" si="31"/>
        <v>0</v>
      </c>
      <c r="DR95" s="76">
        <f t="shared" ref="DR95" si="32">+SUM(DR84:DR94)</f>
        <v>0</v>
      </c>
    </row>
    <row r="99" spans="1:7" x14ac:dyDescent="0.3">
      <c r="A99" s="98" t="s">
        <v>93</v>
      </c>
      <c r="B99" s="96" t="s">
        <v>6</v>
      </c>
      <c r="C99" s="96" t="s">
        <v>87</v>
      </c>
      <c r="D99" s="96" t="s">
        <v>88</v>
      </c>
      <c r="E99" s="96" t="s">
        <v>89</v>
      </c>
      <c r="F99" s="96" t="s">
        <v>90</v>
      </c>
      <c r="G99" s="96" t="s">
        <v>91</v>
      </c>
    </row>
    <row r="100" spans="1:7" x14ac:dyDescent="0.3">
      <c r="A100" s="22" t="s">
        <v>102</v>
      </c>
      <c r="B100" s="16">
        <f>+C18+C79+D79+E79</f>
        <v>0</v>
      </c>
      <c r="C100" s="16">
        <f>+C95+D95+E95</f>
        <v>0</v>
      </c>
      <c r="D100" s="16">
        <f>IFERROR(B100/C100,0)</f>
        <v>0</v>
      </c>
      <c r="E100" s="20">
        <v>1</v>
      </c>
      <c r="F100" s="16">
        <f>+D100-E100</f>
        <v>-1</v>
      </c>
      <c r="G100" s="20" t="str">
        <f>+IF(D100&gt;=E100,"SI","NO")</f>
        <v>NO</v>
      </c>
    </row>
    <row r="101" spans="1:7" x14ac:dyDescent="0.3">
      <c r="A101" s="22" t="s">
        <v>103</v>
      </c>
      <c r="B101" s="16">
        <f>+C18+SUM(C79:N79)</f>
        <v>0</v>
      </c>
      <c r="C101" s="16">
        <f>+SUM(C95:N95)</f>
        <v>0</v>
      </c>
      <c r="D101" s="16">
        <f>IFERROR(B101/C101,0)</f>
        <v>0</v>
      </c>
      <c r="E101" s="20">
        <v>1</v>
      </c>
      <c r="F101" s="16">
        <f>+D101-E101</f>
        <v>-1</v>
      </c>
      <c r="G101" s="20" t="str">
        <f>+IF(D101&gt;=E101,"SI","NO")</f>
        <v>NO</v>
      </c>
    </row>
    <row r="102" spans="1:7" x14ac:dyDescent="0.3">
      <c r="A102" s="22" t="s">
        <v>104</v>
      </c>
      <c r="B102" s="16">
        <v>1.2</v>
      </c>
      <c r="C102" s="16">
        <v>1.1000000000000001</v>
      </c>
      <c r="D102" s="16">
        <f>+ABS(B102-C102)</f>
        <v>9.9999999999999867E-2</v>
      </c>
      <c r="E102" s="20"/>
      <c r="F102" s="16"/>
      <c r="G102" s="20"/>
    </row>
  </sheetData>
  <pageMargins left="0.7" right="0.7" top="0.75" bottom="0.75" header="0.3" footer="0.3"/>
  <pageSetup paperSize="9" orientation="portrait" r:id="rId1"/>
  <ignoredErrors>
    <ignoredError sqref="B25:B7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FC971-A0DA-4904-AAB6-D1F84F781A4B}">
  <dimension ref="A1:H60"/>
  <sheetViews>
    <sheetView showGridLines="0" topLeftCell="A40" zoomScale="90" zoomScaleNormal="90" workbookViewId="0">
      <selection activeCell="E55" sqref="E55:E60"/>
    </sheetView>
  </sheetViews>
  <sheetFormatPr baseColWidth="10" defaultColWidth="11.5546875" defaultRowHeight="14.4" x14ac:dyDescent="0.3"/>
  <cols>
    <col min="1" max="1" width="52.33203125" customWidth="1"/>
    <col min="2" max="2" width="14.44140625" customWidth="1"/>
    <col min="3" max="3" width="17.33203125" customWidth="1"/>
    <col min="4" max="4" width="13.5546875" customWidth="1"/>
    <col min="5" max="5" width="14.109375" customWidth="1"/>
    <col min="6" max="6" width="13.6640625" customWidth="1"/>
    <col min="7" max="7" width="14.109375" customWidth="1"/>
  </cols>
  <sheetData>
    <row r="1" spans="1:6" x14ac:dyDescent="0.3">
      <c r="A1" s="1" t="s">
        <v>0</v>
      </c>
    </row>
    <row r="2" spans="1:6" x14ac:dyDescent="0.3">
      <c r="A2" s="1" t="s">
        <v>1</v>
      </c>
    </row>
    <row r="3" spans="1:6" x14ac:dyDescent="0.3">
      <c r="A3" s="1" t="s">
        <v>2</v>
      </c>
    </row>
    <row r="5" spans="1:6" x14ac:dyDescent="0.3">
      <c r="A5" s="3"/>
    </row>
    <row r="6" spans="1:6" x14ac:dyDescent="0.3">
      <c r="A6" s="1" t="s">
        <v>109</v>
      </c>
    </row>
    <row r="8" spans="1:6" x14ac:dyDescent="0.3">
      <c r="A8" s="4" t="s">
        <v>3</v>
      </c>
    </row>
    <row r="9" spans="1:6" x14ac:dyDescent="0.3">
      <c r="A9" s="4" t="s">
        <v>4</v>
      </c>
    </row>
    <row r="10" spans="1:6" x14ac:dyDescent="0.3">
      <c r="A10" s="4" t="s">
        <v>5</v>
      </c>
    </row>
    <row r="11" spans="1:6" x14ac:dyDescent="0.3">
      <c r="E11" s="75"/>
    </row>
    <row r="12" spans="1:6" x14ac:dyDescent="0.3">
      <c r="A12" s="4" t="s">
        <v>110</v>
      </c>
      <c r="B12" s="26"/>
      <c r="E12" s="75"/>
    </row>
    <row r="13" spans="1:6" ht="27" customHeight="1" x14ac:dyDescent="0.3">
      <c r="A13" s="96" t="s">
        <v>111</v>
      </c>
      <c r="B13" s="102" t="s">
        <v>77</v>
      </c>
      <c r="C13" s="96" t="s">
        <v>112</v>
      </c>
      <c r="D13" s="96" t="s">
        <v>122</v>
      </c>
      <c r="E13" s="96" t="s">
        <v>91</v>
      </c>
      <c r="F13" s="96" t="s">
        <v>170</v>
      </c>
    </row>
    <row r="14" spans="1:6" x14ac:dyDescent="0.3">
      <c r="A14" s="32" t="s">
        <v>113</v>
      </c>
      <c r="B14" s="38">
        <v>0</v>
      </c>
      <c r="C14" s="42">
        <f>IFERROR(B14/$B$23,0)</f>
        <v>0</v>
      </c>
      <c r="D14" s="36">
        <v>0.15</v>
      </c>
      <c r="E14" s="37" t="str">
        <f>+IF(C14&gt;D14,"NO","SI")</f>
        <v>SI</v>
      </c>
      <c r="F14" s="37"/>
    </row>
    <row r="15" spans="1:6" x14ac:dyDescent="0.3">
      <c r="A15" s="24" t="s">
        <v>114</v>
      </c>
      <c r="B15" s="39">
        <v>0</v>
      </c>
      <c r="C15" s="42">
        <f t="shared" ref="C15:C22" si="0">IFERROR(B15/$B$23,0)</f>
        <v>0</v>
      </c>
      <c r="D15" s="36">
        <v>0.15</v>
      </c>
      <c r="E15" s="37" t="str">
        <f t="shared" ref="E15:E22" si="1">+IF(C15&gt;D15,"NO","SI")</f>
        <v>SI</v>
      </c>
      <c r="F15" s="37"/>
    </row>
    <row r="16" spans="1:6" x14ac:dyDescent="0.3">
      <c r="A16" s="24" t="s">
        <v>115</v>
      </c>
      <c r="B16" s="39">
        <v>0</v>
      </c>
      <c r="C16" s="42">
        <f t="shared" si="0"/>
        <v>0</v>
      </c>
      <c r="D16" s="36">
        <v>0.15</v>
      </c>
      <c r="E16" s="37" t="str">
        <f t="shared" si="1"/>
        <v>SI</v>
      </c>
      <c r="F16" s="37"/>
    </row>
    <row r="17" spans="1:8" x14ac:dyDescent="0.3">
      <c r="A17" s="24" t="s">
        <v>116</v>
      </c>
      <c r="B17" s="39">
        <v>0</v>
      </c>
      <c r="C17" s="42">
        <f t="shared" si="0"/>
        <v>0</v>
      </c>
      <c r="D17" s="36">
        <v>0.15</v>
      </c>
      <c r="E17" s="37" t="str">
        <f t="shared" si="1"/>
        <v>SI</v>
      </c>
      <c r="F17" s="37"/>
    </row>
    <row r="18" spans="1:8" x14ac:dyDescent="0.3">
      <c r="A18" s="24" t="s">
        <v>117</v>
      </c>
      <c r="B18" s="39">
        <v>0</v>
      </c>
      <c r="C18" s="42">
        <f t="shared" si="0"/>
        <v>0</v>
      </c>
      <c r="D18" s="36">
        <v>0.15</v>
      </c>
      <c r="E18" s="37" t="str">
        <f t="shared" si="1"/>
        <v>SI</v>
      </c>
      <c r="F18" s="37"/>
    </row>
    <row r="19" spans="1:8" x14ac:dyDescent="0.3">
      <c r="A19" s="24" t="s">
        <v>118</v>
      </c>
      <c r="B19" s="39">
        <v>0</v>
      </c>
      <c r="C19" s="42">
        <f t="shared" si="0"/>
        <v>0</v>
      </c>
      <c r="D19" s="36">
        <v>0.15</v>
      </c>
      <c r="E19" s="37" t="str">
        <f t="shared" si="1"/>
        <v>SI</v>
      </c>
      <c r="F19" s="37"/>
    </row>
    <row r="20" spans="1:8" x14ac:dyDescent="0.3">
      <c r="A20" s="24" t="s">
        <v>119</v>
      </c>
      <c r="B20" s="39">
        <v>0</v>
      </c>
      <c r="C20" s="42">
        <f t="shared" si="0"/>
        <v>0</v>
      </c>
      <c r="D20" s="36">
        <v>0.15</v>
      </c>
      <c r="E20" s="37" t="str">
        <f t="shared" si="1"/>
        <v>SI</v>
      </c>
      <c r="F20" s="37"/>
    </row>
    <row r="21" spans="1:8" x14ac:dyDescent="0.3">
      <c r="A21" s="24" t="s">
        <v>120</v>
      </c>
      <c r="B21" s="39">
        <v>0</v>
      </c>
      <c r="C21" s="42">
        <f t="shared" si="0"/>
        <v>0</v>
      </c>
      <c r="D21" s="36">
        <v>0.15</v>
      </c>
      <c r="E21" s="37" t="str">
        <f t="shared" si="1"/>
        <v>SI</v>
      </c>
      <c r="F21" s="37"/>
    </row>
    <row r="22" spans="1:8" x14ac:dyDescent="0.3">
      <c r="A22" s="24" t="s">
        <v>121</v>
      </c>
      <c r="B22" s="40">
        <v>0</v>
      </c>
      <c r="C22" s="42">
        <f t="shared" si="0"/>
        <v>0</v>
      </c>
      <c r="D22" s="36">
        <v>0.15</v>
      </c>
      <c r="E22" s="37" t="str">
        <f t="shared" si="1"/>
        <v>SI</v>
      </c>
      <c r="F22" s="37"/>
    </row>
    <row r="23" spans="1:8" x14ac:dyDescent="0.3">
      <c r="A23" s="33" t="s">
        <v>94</v>
      </c>
      <c r="B23" s="83">
        <f>+SUM(B14:B22)</f>
        <v>0</v>
      </c>
      <c r="C23" s="84">
        <f>+SUM(C14:C22)</f>
        <v>0</v>
      </c>
      <c r="D23" s="34"/>
      <c r="E23" s="34"/>
      <c r="F23" s="34"/>
    </row>
    <row r="24" spans="1:8" x14ac:dyDescent="0.3">
      <c r="A24" s="26"/>
    </row>
    <row r="27" spans="1:8" x14ac:dyDescent="0.3">
      <c r="A27" s="4" t="s">
        <v>182</v>
      </c>
      <c r="B27" s="26"/>
    </row>
    <row r="28" spans="1:8" ht="41.4" x14ac:dyDescent="0.3">
      <c r="A28" s="96" t="s">
        <v>167</v>
      </c>
      <c r="B28" s="102" t="s">
        <v>168</v>
      </c>
      <c r="C28" s="96" t="s">
        <v>88</v>
      </c>
      <c r="D28" s="96" t="s">
        <v>122</v>
      </c>
      <c r="E28" s="96" t="s">
        <v>91</v>
      </c>
      <c r="F28" s="96" t="s">
        <v>170</v>
      </c>
      <c r="G28" s="85"/>
      <c r="H28" s="86"/>
    </row>
    <row r="29" spans="1:8" x14ac:dyDescent="0.3">
      <c r="A29" s="87">
        <v>0</v>
      </c>
      <c r="B29" s="41">
        <v>0</v>
      </c>
      <c r="C29" s="46">
        <f>+IFERROR(A29/B29,0)</f>
        <v>0</v>
      </c>
      <c r="D29" s="35">
        <v>0.1</v>
      </c>
      <c r="E29" s="20" t="str">
        <f>+IF(C29&gt;D29,"NO","SI")</f>
        <v>SI</v>
      </c>
      <c r="F29" s="20"/>
    </row>
    <row r="33" spans="1:7" x14ac:dyDescent="0.3">
      <c r="A33" s="4" t="s">
        <v>181</v>
      </c>
    </row>
    <row r="34" spans="1:7" ht="55.2" x14ac:dyDescent="0.3">
      <c r="A34" s="96" t="s">
        <v>125</v>
      </c>
      <c r="B34" s="102" t="s">
        <v>166</v>
      </c>
      <c r="C34" s="96" t="s">
        <v>88</v>
      </c>
      <c r="D34" s="96" t="s">
        <v>122</v>
      </c>
      <c r="E34" s="96" t="s">
        <v>91</v>
      </c>
      <c r="F34" s="96" t="s">
        <v>170</v>
      </c>
    </row>
    <row r="35" spans="1:7" x14ac:dyDescent="0.3">
      <c r="A35" s="44">
        <f>+COBERTURA!I61</f>
        <v>0</v>
      </c>
      <c r="B35" s="45">
        <v>0</v>
      </c>
      <c r="C35" s="46">
        <f>+IFERROR(A35/B35,0)</f>
        <v>0</v>
      </c>
      <c r="D35" s="35">
        <v>0.5</v>
      </c>
      <c r="E35" s="20" t="str">
        <f>+IF(C35&gt;D35,"NO","SI")</f>
        <v>SI</v>
      </c>
      <c r="F35" s="34"/>
    </row>
    <row r="40" spans="1:7" x14ac:dyDescent="0.3">
      <c r="A40" s="4" t="s">
        <v>126</v>
      </c>
    </row>
    <row r="41" spans="1:7" ht="48" customHeight="1" x14ac:dyDescent="0.3">
      <c r="A41" s="96" t="s">
        <v>127</v>
      </c>
      <c r="B41" s="102" t="s">
        <v>134</v>
      </c>
      <c r="C41" s="96" t="s">
        <v>133</v>
      </c>
      <c r="D41" s="96" t="s">
        <v>88</v>
      </c>
      <c r="E41" s="96" t="s">
        <v>122</v>
      </c>
      <c r="F41" s="96" t="s">
        <v>91</v>
      </c>
      <c r="G41" s="96" t="s">
        <v>170</v>
      </c>
    </row>
    <row r="42" spans="1:7" x14ac:dyDescent="0.3">
      <c r="A42" s="47" t="s">
        <v>128</v>
      </c>
      <c r="B42" s="38">
        <v>0</v>
      </c>
      <c r="C42" s="38">
        <v>0</v>
      </c>
      <c r="D42" s="54">
        <f>IFERROR(B42/C42,0)</f>
        <v>0</v>
      </c>
      <c r="E42" s="48">
        <v>0.15</v>
      </c>
      <c r="F42" s="49" t="str">
        <f>+IF(D42&gt;E42,"NO","SI")</f>
        <v>SI</v>
      </c>
      <c r="G42" s="32"/>
    </row>
    <row r="43" spans="1:7" x14ac:dyDescent="0.3">
      <c r="A43" s="50" t="s">
        <v>129</v>
      </c>
      <c r="B43" s="39">
        <v>0</v>
      </c>
      <c r="C43" s="39">
        <v>0</v>
      </c>
      <c r="D43" s="55">
        <f t="shared" ref="D43:D48" si="2">IFERROR(B43/C43,0)</f>
        <v>0</v>
      </c>
      <c r="E43" s="36">
        <v>0.15</v>
      </c>
      <c r="F43" s="37" t="str">
        <f>+IF(D43&gt;E43,"NO","SI")</f>
        <v>SI</v>
      </c>
      <c r="G43" s="24"/>
    </row>
    <row r="44" spans="1:7" x14ac:dyDescent="0.3">
      <c r="A44" s="50" t="s">
        <v>131</v>
      </c>
      <c r="B44" s="39">
        <v>0</v>
      </c>
      <c r="C44" s="39">
        <v>0</v>
      </c>
      <c r="D44" s="55">
        <f t="shared" si="2"/>
        <v>0</v>
      </c>
      <c r="E44" s="36">
        <v>0.15</v>
      </c>
      <c r="F44" s="37" t="str">
        <f t="shared" ref="F44:F48" si="3">+IF(D44&gt;E44,"NO","SI")</f>
        <v>SI</v>
      </c>
      <c r="G44" s="24"/>
    </row>
    <row r="45" spans="1:7" x14ac:dyDescent="0.3">
      <c r="A45" s="50" t="s">
        <v>132</v>
      </c>
      <c r="B45" s="43">
        <v>0</v>
      </c>
      <c r="C45" s="43">
        <v>0</v>
      </c>
      <c r="D45" s="55">
        <f t="shared" si="2"/>
        <v>0</v>
      </c>
      <c r="E45" s="36">
        <v>0.15</v>
      </c>
      <c r="F45" s="37" t="str">
        <f t="shared" si="3"/>
        <v>SI</v>
      </c>
      <c r="G45" s="24"/>
    </row>
    <row r="46" spans="1:7" x14ac:dyDescent="0.3">
      <c r="A46" s="50" t="s">
        <v>130</v>
      </c>
      <c r="B46" s="39">
        <v>0</v>
      </c>
      <c r="C46" s="39">
        <v>0</v>
      </c>
      <c r="D46" s="55">
        <f t="shared" si="2"/>
        <v>0</v>
      </c>
      <c r="E46" s="36">
        <v>0.15</v>
      </c>
      <c r="F46" s="37" t="str">
        <f t="shared" si="3"/>
        <v>SI</v>
      </c>
      <c r="G46" s="24"/>
    </row>
    <row r="47" spans="1:7" x14ac:dyDescent="0.3">
      <c r="A47" s="50" t="s">
        <v>136</v>
      </c>
      <c r="B47" s="39">
        <v>0</v>
      </c>
      <c r="C47" s="39">
        <v>0</v>
      </c>
      <c r="D47" s="55">
        <f t="shared" si="2"/>
        <v>0</v>
      </c>
      <c r="E47" s="36">
        <v>0.15</v>
      </c>
      <c r="F47" s="37" t="str">
        <f t="shared" si="3"/>
        <v>SI</v>
      </c>
      <c r="G47" s="24"/>
    </row>
    <row r="48" spans="1:7" x14ac:dyDescent="0.3">
      <c r="A48" s="51" t="s">
        <v>137</v>
      </c>
      <c r="B48" s="40">
        <v>0</v>
      </c>
      <c r="C48" s="40">
        <v>0</v>
      </c>
      <c r="D48" s="56">
        <f t="shared" si="2"/>
        <v>0</v>
      </c>
      <c r="E48" s="52">
        <v>0.15</v>
      </c>
      <c r="F48" s="53" t="str">
        <f t="shared" si="3"/>
        <v>SI</v>
      </c>
      <c r="G48" s="60"/>
    </row>
    <row r="52" spans="1:8" x14ac:dyDescent="0.3">
      <c r="A52" s="4" t="s">
        <v>135</v>
      </c>
    </row>
    <row r="53" spans="1:8" ht="41.4" x14ac:dyDescent="0.3">
      <c r="A53" s="96" t="s">
        <v>138</v>
      </c>
      <c r="B53" s="102" t="s">
        <v>139</v>
      </c>
      <c r="C53" s="102" t="s">
        <v>186</v>
      </c>
      <c r="D53" s="96" t="s">
        <v>140</v>
      </c>
      <c r="E53" s="96" t="s">
        <v>88</v>
      </c>
      <c r="F53" s="96" t="s">
        <v>122</v>
      </c>
      <c r="G53" s="96" t="s">
        <v>91</v>
      </c>
      <c r="H53" s="96" t="s">
        <v>170</v>
      </c>
    </row>
    <row r="54" spans="1:8" x14ac:dyDescent="0.3">
      <c r="A54" s="47" t="s">
        <v>113</v>
      </c>
      <c r="B54" s="38">
        <v>0</v>
      </c>
      <c r="C54" s="38">
        <v>0</v>
      </c>
      <c r="D54" s="38">
        <v>0</v>
      </c>
      <c r="E54" s="54">
        <f>IFERROR(C54/D54,0)</f>
        <v>0</v>
      </c>
      <c r="F54" s="48">
        <v>0.1</v>
      </c>
      <c r="G54" s="49" t="str">
        <f>+IF(E54&gt;F54,"NO","SI")</f>
        <v>SI</v>
      </c>
      <c r="H54" s="32"/>
    </row>
    <row r="55" spans="1:8" x14ac:dyDescent="0.3">
      <c r="A55" s="50" t="s">
        <v>114</v>
      </c>
      <c r="B55" s="39">
        <v>0</v>
      </c>
      <c r="C55" s="39">
        <v>0</v>
      </c>
      <c r="D55" s="39">
        <v>0</v>
      </c>
      <c r="E55" s="55">
        <f t="shared" ref="E55:E60" si="4">IFERROR(C55/D55,0)</f>
        <v>0</v>
      </c>
      <c r="F55" s="36">
        <v>0.1</v>
      </c>
      <c r="G55" s="37" t="str">
        <f>+IF(E55&gt;F55,"NO","SI")</f>
        <v>SI</v>
      </c>
      <c r="H55" s="24"/>
    </row>
    <row r="56" spans="1:8" x14ac:dyDescent="0.3">
      <c r="A56" s="50" t="s">
        <v>115</v>
      </c>
      <c r="B56" s="39">
        <v>0</v>
      </c>
      <c r="C56" s="39">
        <v>0</v>
      </c>
      <c r="D56" s="39">
        <v>0</v>
      </c>
      <c r="E56" s="55">
        <f t="shared" si="4"/>
        <v>0</v>
      </c>
      <c r="F56" s="36">
        <v>0.1</v>
      </c>
      <c r="G56" s="37" t="str">
        <f t="shared" ref="G56:G60" si="5">+IF(E56&gt;F56,"NO","SI")</f>
        <v>SI</v>
      </c>
      <c r="H56" s="24"/>
    </row>
    <row r="57" spans="1:8" x14ac:dyDescent="0.3">
      <c r="A57" s="50" t="s">
        <v>116</v>
      </c>
      <c r="B57" s="43">
        <v>0</v>
      </c>
      <c r="C57" s="43">
        <v>0</v>
      </c>
      <c r="D57" s="43">
        <v>0</v>
      </c>
      <c r="E57" s="55">
        <f t="shared" si="4"/>
        <v>0</v>
      </c>
      <c r="F57" s="36">
        <v>0.1</v>
      </c>
      <c r="G57" s="37" t="str">
        <f t="shared" si="5"/>
        <v>SI</v>
      </c>
      <c r="H57" s="24"/>
    </row>
    <row r="58" spans="1:8" x14ac:dyDescent="0.3">
      <c r="A58" s="50" t="s">
        <v>117</v>
      </c>
      <c r="B58" s="39">
        <v>0</v>
      </c>
      <c r="C58" s="39">
        <v>0</v>
      </c>
      <c r="D58" s="39">
        <v>0</v>
      </c>
      <c r="E58" s="55">
        <f t="shared" si="4"/>
        <v>0</v>
      </c>
      <c r="F58" s="36">
        <v>0.1</v>
      </c>
      <c r="G58" s="37" t="str">
        <f t="shared" si="5"/>
        <v>SI</v>
      </c>
      <c r="H58" s="24"/>
    </row>
    <row r="59" spans="1:8" x14ac:dyDescent="0.3">
      <c r="A59" s="50" t="s">
        <v>118</v>
      </c>
      <c r="B59" s="39">
        <v>0</v>
      </c>
      <c r="C59" s="39">
        <v>0</v>
      </c>
      <c r="D59" s="39">
        <v>0</v>
      </c>
      <c r="E59" s="55">
        <f t="shared" si="4"/>
        <v>0</v>
      </c>
      <c r="F59" s="36">
        <v>0.1</v>
      </c>
      <c r="G59" s="37" t="str">
        <f t="shared" si="5"/>
        <v>SI</v>
      </c>
      <c r="H59" s="24"/>
    </row>
    <row r="60" spans="1:8" x14ac:dyDescent="0.3">
      <c r="A60" s="57" t="s">
        <v>119</v>
      </c>
      <c r="B60" s="40">
        <v>0</v>
      </c>
      <c r="C60" s="40">
        <v>0</v>
      </c>
      <c r="D60" s="40">
        <v>0</v>
      </c>
      <c r="E60" s="56">
        <f t="shared" si="4"/>
        <v>0</v>
      </c>
      <c r="F60" s="52">
        <v>0.1</v>
      </c>
      <c r="G60" s="53" t="str">
        <f t="shared" si="5"/>
        <v>SI</v>
      </c>
      <c r="H60" s="6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2C7F5-65A5-4EF3-A28D-C9F339E8D696}">
  <dimension ref="A1:H14"/>
  <sheetViews>
    <sheetView tabSelected="1" workbookViewId="0">
      <selection activeCell="E13" sqref="E13"/>
    </sheetView>
  </sheetViews>
  <sheetFormatPr baseColWidth="10" defaultRowHeight="14.4" x14ac:dyDescent="0.3"/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1"/>
    </row>
    <row r="5" spans="1:8" x14ac:dyDescent="0.3">
      <c r="A5" s="1" t="s">
        <v>185</v>
      </c>
    </row>
    <row r="7" spans="1:8" x14ac:dyDescent="0.3">
      <c r="A7" s="4" t="s">
        <v>3</v>
      </c>
    </row>
    <row r="8" spans="1:8" x14ac:dyDescent="0.3">
      <c r="A8" s="4" t="s">
        <v>4</v>
      </c>
    </row>
    <row r="9" spans="1:8" x14ac:dyDescent="0.3">
      <c r="A9" s="4" t="s">
        <v>5</v>
      </c>
    </row>
    <row r="12" spans="1:8" ht="43.2" x14ac:dyDescent="0.3">
      <c r="A12" s="103" t="s">
        <v>171</v>
      </c>
      <c r="B12" s="103" t="s">
        <v>172</v>
      </c>
      <c r="C12" s="103" t="s">
        <v>173</v>
      </c>
      <c r="D12" s="103" t="s">
        <v>174</v>
      </c>
      <c r="E12" s="103" t="s">
        <v>175</v>
      </c>
      <c r="F12" s="103" t="s">
        <v>176</v>
      </c>
      <c r="G12" s="103" t="s">
        <v>177</v>
      </c>
      <c r="H12" s="103" t="s">
        <v>178</v>
      </c>
    </row>
    <row r="13" spans="1:8" x14ac:dyDescent="0.3">
      <c r="A13" s="34" t="s">
        <v>179</v>
      </c>
      <c r="B13" s="34"/>
      <c r="C13" s="89"/>
      <c r="D13" s="89"/>
      <c r="E13" s="34">
        <f>+F13+G13</f>
        <v>0</v>
      </c>
      <c r="F13" s="34">
        <v>0</v>
      </c>
      <c r="G13" s="34">
        <v>0</v>
      </c>
      <c r="H13" s="34"/>
    </row>
    <row r="14" spans="1:8" x14ac:dyDescent="0.3">
      <c r="A14" s="34" t="s">
        <v>180</v>
      </c>
      <c r="B14" s="34"/>
      <c r="C14" s="34"/>
      <c r="D14" s="34"/>
      <c r="E14" s="34"/>
      <c r="F14" s="34"/>
      <c r="G14" s="34"/>
      <c r="H14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COBERTURA</vt:lpstr>
      <vt:lpstr>LIQUIDEZ Y DURACION</vt:lpstr>
      <vt:lpstr>CONCENTRACION</vt:lpstr>
      <vt:lpstr>PRIMAS ANTICIPADAS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Bazurto Sellan Denisse Elizabeth</dc:creator>
  <cp:lastModifiedBy>Bonifaz Vicuña Gabriela Lily</cp:lastModifiedBy>
  <dcterms:created xsi:type="dcterms:W3CDTF">2026-05-20T17:19:05Z</dcterms:created>
  <dcterms:modified xsi:type="dcterms:W3CDTF">2026-07-09T15:35:40Z</dcterms:modified>
</cp:coreProperties>
</file>